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ple" sheetId="1" r:id="rId4"/>
    <sheet state="visible" name="Vacia Talega y Sonia Rican" sheetId="2" r:id="rId5"/>
    <sheet state="visible" name="Mar Azul y Esperanza" sheetId="3" r:id="rId6"/>
    <sheet state="visible" name="Mar Chiquita y Maranto" sheetId="4" r:id="rId7"/>
    <sheet state="visible" name="Middles east y Middles west" sheetId="5" r:id="rId8"/>
    <sheet state="visible" name="Villa pesquera CM y Middless CT" sheetId="6" r:id="rId9"/>
    <sheet state="visible" name="Pozo Brujo y Pozo Brujo Center" sheetId="7" r:id="rId10"/>
    <sheet state="visible" name="Shore Island y Albizu Campos" sheetId="8" r:id="rId11"/>
    <sheet state="visible" name="loiza 1 y loiza 2" sheetId="9" r:id="rId12"/>
    <sheet state="visible" name="Finca Nolla y Caracol" sheetId="10" r:id="rId13"/>
    <sheet state="visible" name="Jarialito y el Unico" sheetId="11" r:id="rId14"/>
    <sheet state="visible" name="Ultimo Trolley y Poza de las Mu" sheetId="12" r:id="rId15"/>
    <sheet state="visible" name="Teodoro West y East" sheetId="13" r:id="rId16"/>
    <sheet state="visible" name="Pozo Brujo East" sheetId="14" r:id="rId17"/>
  </sheets>
  <definedNames/>
  <calcPr/>
  <extLst>
    <ext uri="GoogleSheetsCustomDataVersion1">
      <go:sheetsCustomData xmlns:go="http://customooxmlschemas.google.com/" r:id="rId18" roundtripDataSignature="AMtx7mhU0KfmhohGRS32A8KyLX0+SRm1/g=="/>
    </ext>
  </extLst>
</workbook>
</file>

<file path=xl/sharedStrings.xml><?xml version="1.0" encoding="utf-8"?>
<sst xmlns="http://schemas.openxmlformats.org/spreadsheetml/2006/main" count="3301" uniqueCount="118">
  <si>
    <t>Beach Name:</t>
  </si>
  <si>
    <t>Pozo Brujo East</t>
  </si>
  <si>
    <t>Date:</t>
  </si>
  <si>
    <t>Coordinates:</t>
  </si>
  <si>
    <t>18.504668, -67.005824</t>
  </si>
  <si>
    <t>Municipality:</t>
  </si>
  <si>
    <t>Isabela</t>
  </si>
  <si>
    <t>Back of Dune</t>
  </si>
  <si>
    <t>Total weight (g):</t>
  </si>
  <si>
    <t>Fraction #1 (g):</t>
  </si>
  <si>
    <t>% Fraction #1:</t>
  </si>
  <si>
    <t>Composition:</t>
  </si>
  <si>
    <t>Fraction #2 (g):</t>
  </si>
  <si>
    <t>% Fraction #2:</t>
  </si>
  <si>
    <t>Fraction #3 (g):</t>
  </si>
  <si>
    <t>% Fraction #3:</t>
  </si>
  <si>
    <t>Fraction #4 (g):</t>
  </si>
  <si>
    <t>% Fraction #4:</t>
  </si>
  <si>
    <t>Fraction #5 (g):</t>
  </si>
  <si>
    <t>% Fraction #5:</t>
  </si>
  <si>
    <t>Top of Dune</t>
  </si>
  <si>
    <t>Front of Dune</t>
  </si>
  <si>
    <t>Between Dune and High Water Mark</t>
  </si>
  <si>
    <t>Average</t>
  </si>
  <si>
    <t>EXAMPLE 1</t>
  </si>
  <si>
    <t>18.XXXXX , -67. XXXXXX</t>
  </si>
  <si>
    <t>N/A</t>
  </si>
  <si>
    <t>Note:</t>
  </si>
  <si>
    <t>Fraction</t>
  </si>
  <si>
    <t>Grain size (mm)</t>
  </si>
  <si>
    <t>Filter size (OPN)</t>
  </si>
  <si>
    <t>US Std. Sieve No.</t>
  </si>
  <si>
    <t>#1</t>
  </si>
  <si>
    <t>4.750 - 1.829</t>
  </si>
  <si>
    <t>#2</t>
  </si>
  <si>
    <t>1.828 - 1.016</t>
  </si>
  <si>
    <t>#3</t>
  </si>
  <si>
    <t>1.015 - 0.508</t>
  </si>
  <si>
    <t>#4</t>
  </si>
  <si>
    <t>0.507 - 0.117</t>
  </si>
  <si>
    <t>#5</t>
  </si>
  <si>
    <t>0.116 - 0.053</t>
  </si>
  <si>
    <t xml:space="preserve">0.46 </t>
  </si>
  <si>
    <t>Vacia Talega</t>
  </si>
  <si>
    <t>18.449313 , -65.904928</t>
  </si>
  <si>
    <t>Loiza</t>
  </si>
  <si>
    <t xml:space="preserve"> WS </t>
  </si>
  <si>
    <t>WS</t>
  </si>
  <si>
    <t>VWS</t>
  </si>
  <si>
    <t>Material Composition:</t>
  </si>
  <si>
    <t>Sonia Rican</t>
  </si>
  <si>
    <t>18.515131, -67.087748</t>
  </si>
  <si>
    <t>%</t>
  </si>
  <si>
    <t>MS</t>
  </si>
  <si>
    <t>VWS = very well sorted</t>
  </si>
  <si>
    <t>WS = well sorted</t>
  </si>
  <si>
    <t>MS = moderately sorted</t>
  </si>
  <si>
    <t>PS = poorly sorted</t>
  </si>
  <si>
    <t>VPS = Very poorly sorted</t>
  </si>
  <si>
    <t>Mar Azul</t>
  </si>
  <si>
    <t>18.4905955 , -66.813229</t>
  </si>
  <si>
    <t>Hatillo</t>
  </si>
  <si>
    <t>VPS</t>
  </si>
  <si>
    <t xml:space="preserve">La Esperanza </t>
  </si>
  <si>
    <t>18.477465, -66.513184</t>
  </si>
  <si>
    <t>Manati</t>
  </si>
  <si>
    <t>Mar Chiquita</t>
  </si>
  <si>
    <t>18.472768, -66.483837</t>
  </si>
  <si>
    <t>VVWS</t>
  </si>
  <si>
    <t>PS</t>
  </si>
  <si>
    <t>Maranto</t>
  </si>
  <si>
    <t>18.497634, -66.6194499</t>
  </si>
  <si>
    <t>Arecibo</t>
  </si>
  <si>
    <t>Middles East</t>
  </si>
  <si>
    <t>18.512610 , -67. 038509</t>
  </si>
  <si>
    <t>Middles West</t>
  </si>
  <si>
    <t>18.512450, -67.040313</t>
  </si>
  <si>
    <t>Villa Pesquera de Camuy</t>
  </si>
  <si>
    <t>18.4908085 , -66.8653950</t>
  </si>
  <si>
    <t>Munnicipality:C</t>
  </si>
  <si>
    <t>Camuy</t>
  </si>
  <si>
    <t>Middles Center</t>
  </si>
  <si>
    <t>18.512421, -67.039335</t>
  </si>
  <si>
    <t>N/a</t>
  </si>
  <si>
    <t>Pozo Brujo</t>
  </si>
  <si>
    <t>18.5082583 , -67. 0130097</t>
  </si>
  <si>
    <t>Pozo Brujo Center</t>
  </si>
  <si>
    <t>30/01/20</t>
  </si>
  <si>
    <t>18.505840, -67.008026</t>
  </si>
  <si>
    <t>Muncipality:</t>
  </si>
  <si>
    <t>Shore Island</t>
  </si>
  <si>
    <t>18.508824 , -67.028645</t>
  </si>
  <si>
    <t>Albizu Campos</t>
  </si>
  <si>
    <t>18.515512, -67.092721</t>
  </si>
  <si>
    <t>Loiza 1</t>
  </si>
  <si>
    <t>18.451899, -65.961658</t>
  </si>
  <si>
    <t xml:space="preserve">Loiza </t>
  </si>
  <si>
    <t>Loiza 2</t>
  </si>
  <si>
    <t>18.450612 , -65.956536</t>
  </si>
  <si>
    <t>Finca Nolla</t>
  </si>
  <si>
    <t>18.488777 , -66.845308</t>
  </si>
  <si>
    <t>Caracol</t>
  </si>
  <si>
    <t>18.470546 , -66.247021</t>
  </si>
  <si>
    <t>Dorado</t>
  </si>
  <si>
    <t>Jarialito</t>
  </si>
  <si>
    <t>18.4809010 , -67. 6935144</t>
  </si>
  <si>
    <t>Arecbo</t>
  </si>
  <si>
    <t>EL Unico</t>
  </si>
  <si>
    <t>18.467781, -66.237013</t>
  </si>
  <si>
    <t>El Ultimo Trolley</t>
  </si>
  <si>
    <t>18.452779 , -66.049467</t>
  </si>
  <si>
    <t>San Juan</t>
  </si>
  <si>
    <t>Poza de las Mujeres</t>
  </si>
  <si>
    <t>18.475819 , -66.505786</t>
  </si>
  <si>
    <t>Teodoro West</t>
  </si>
  <si>
    <t>18.511921, -67.036294</t>
  </si>
  <si>
    <t>Teodoro East</t>
  </si>
  <si>
    <t>18.51166 , -67.035360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</si>
</sst>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color theme="1"/>
      <name val="Arial"/>
    </font>
    <font>
      <sz val="10.0"/>
      <color theme="0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0">
    <border/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left"/>
    </xf>
    <xf borderId="0" fillId="0" fontId="2" numFmtId="0" xfId="0" applyAlignment="1" applyFont="1">
      <alignment horizontal="left"/>
    </xf>
    <xf borderId="1" fillId="2" fontId="1" numFmtId="0" xfId="0" applyAlignment="1" applyBorder="1" applyFill="1" applyFont="1">
      <alignment horizontal="left"/>
    </xf>
    <xf borderId="2" fillId="3" fontId="1" numFmtId="0" xfId="0" applyAlignment="1" applyBorder="1" applyFill="1" applyFont="1">
      <alignment horizontal="left"/>
    </xf>
    <xf borderId="2" fillId="4" fontId="1" numFmtId="0" xfId="0" applyAlignment="1" applyBorder="1" applyFill="1" applyFont="1">
      <alignment horizontal="left"/>
    </xf>
    <xf borderId="3" fillId="3" fontId="1" numFmtId="0" xfId="0" applyAlignment="1" applyBorder="1" applyFont="1">
      <alignment horizontal="left"/>
    </xf>
    <xf borderId="4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5" fillId="3" fontId="1" numFmtId="0" xfId="0" applyAlignment="1" applyBorder="1" applyFont="1">
      <alignment horizontal="left"/>
    </xf>
    <xf borderId="1" fillId="2" fontId="0" numFmtId="0" xfId="0" applyAlignment="1" applyBorder="1" applyFont="1">
      <alignment horizontal="left"/>
    </xf>
    <xf borderId="2" fillId="4" fontId="1" numFmtId="10" xfId="0" applyAlignment="1" applyBorder="1" applyFont="1" applyNumberFormat="1">
      <alignment horizontal="left"/>
    </xf>
    <xf borderId="4" fillId="0" fontId="0" numFmtId="0" xfId="0" applyAlignment="1" applyBorder="1" applyFont="1">
      <alignment horizontal="left"/>
    </xf>
    <xf borderId="0" fillId="0" fontId="1" numFmtId="10" xfId="0" applyAlignment="1" applyFont="1" applyNumberFormat="1">
      <alignment horizontal="left"/>
    </xf>
    <xf borderId="0" fillId="0" fontId="3" numFmtId="0" xfId="0" applyFont="1"/>
    <xf borderId="6" fillId="5" fontId="1" numFmtId="0" xfId="0" applyBorder="1" applyFill="1" applyFont="1"/>
    <xf borderId="3" fillId="5" fontId="1" numFmtId="0" xfId="0" applyAlignment="1" applyBorder="1" applyFont="1">
      <alignment horizontal="left"/>
    </xf>
    <xf borderId="2" fillId="3" fontId="0" numFmtId="0" xfId="0" applyAlignment="1" applyBorder="1" applyFont="1">
      <alignment horizontal="left"/>
    </xf>
    <xf borderId="0" fillId="0" fontId="0" numFmtId="0" xfId="0" applyFont="1"/>
    <xf borderId="0" fillId="0" fontId="2" numFmtId="0" xfId="0" applyFont="1"/>
    <xf borderId="2" fillId="0" fontId="1" numFmtId="0" xfId="0" applyAlignment="1" applyBorder="1" applyFont="1">
      <alignment horizontal="left"/>
    </xf>
    <xf borderId="0" fillId="0" fontId="4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0" numFmtId="14" xfId="0" applyAlignment="1" applyFont="1" applyNumberFormat="1">
      <alignment horizontal="left"/>
    </xf>
    <xf borderId="0" fillId="0" fontId="0" numFmtId="0" xfId="0" applyAlignment="1" applyFont="1">
      <alignment horizontal="left"/>
    </xf>
    <xf borderId="6" fillId="6" fontId="0" numFmtId="0" xfId="0" applyBorder="1" applyFill="1" applyFont="1"/>
    <xf borderId="0" fillId="0" fontId="1" numFmtId="0" xfId="0" applyFont="1"/>
    <xf borderId="7" fillId="0" fontId="5" numFmtId="0" xfId="0" applyAlignment="1" applyBorder="1" applyFont="1">
      <alignment horizontal="left"/>
    </xf>
    <xf borderId="0" fillId="0" fontId="4" numFmtId="0" xfId="0" applyFont="1"/>
    <xf borderId="0" fillId="0" fontId="1" numFmtId="0" xfId="0" applyAlignment="1" applyFont="1">
      <alignment horizontal="center"/>
    </xf>
    <xf borderId="2" fillId="0" fontId="4" numFmtId="0" xfId="0" applyAlignment="1" applyBorder="1" applyFont="1">
      <alignment readingOrder="0"/>
    </xf>
    <xf borderId="0" fillId="0" fontId="0" numFmtId="0" xfId="0" applyAlignment="1" applyFont="1">
      <alignment horizontal="center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horizontal="left" readingOrder="0"/>
    </xf>
    <xf borderId="0" fillId="0" fontId="6" numFmtId="0" xfId="0" applyAlignment="1" applyFont="1">
      <alignment readingOrder="0"/>
    </xf>
    <xf borderId="8" fillId="0" fontId="1" numFmtId="0" xfId="0" applyAlignment="1" applyBorder="1" applyFont="1">
      <alignment horizontal="left"/>
    </xf>
    <xf borderId="2" fillId="0" fontId="0" numFmtId="0" xfId="0" applyBorder="1" applyFont="1"/>
    <xf borderId="9" fillId="0" fontId="1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2.43"/>
    <col customWidth="1" min="3" max="3" width="12.0"/>
    <col customWidth="1" min="4" max="4" width="10.86"/>
    <col customWidth="1" min="5" max="5" width="13.71"/>
    <col customWidth="1" min="6" max="6" width="10.43"/>
    <col customWidth="1" min="7" max="7" width="10.86"/>
    <col customWidth="1" min="8" max="8" width="12.43"/>
    <col customWidth="1" min="9" max="9" width="11.86"/>
    <col customWidth="1" min="10" max="10" width="10.86"/>
    <col customWidth="1" min="11" max="11" width="12.29"/>
    <col customWidth="1" min="12" max="12" width="12.0"/>
    <col customWidth="1" min="13" max="13" width="10.86"/>
    <col customWidth="1" min="14" max="14" width="12.29"/>
    <col customWidth="1" min="15" max="15" width="18.71"/>
    <col customWidth="1" min="16" max="16" width="10.86"/>
  </cols>
  <sheetData>
    <row r="1" ht="15.75" customHeight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5.75" customHeight="1">
      <c r="A2" s="1" t="s">
        <v>2</v>
      </c>
      <c r="B2" s="2">
        <v>43860.0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.7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5.75" customHeight="1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5.75" customHeight="1">
      <c r="A8" s="11">
        <v>0.0</v>
      </c>
      <c r="B8" s="5"/>
      <c r="C8" s="12" t="str">
        <f>(B8/A8)</f>
        <v>#DIV/0!</v>
      </c>
      <c r="D8" s="7"/>
      <c r="E8" s="13"/>
      <c r="F8" s="12" t="str">
        <f>(E8/A8)</f>
        <v>#DIV/0!</v>
      </c>
      <c r="G8" s="9"/>
      <c r="H8" s="10"/>
      <c r="I8" s="12" t="str">
        <f>(H8/A8)</f>
        <v>#DIV/0!</v>
      </c>
      <c r="J8" s="7"/>
      <c r="K8" s="8"/>
      <c r="L8" s="12" t="str">
        <f>(K8/A8)</f>
        <v>#DIV/0!</v>
      </c>
      <c r="M8" s="9"/>
      <c r="N8" s="10"/>
      <c r="O8" s="12" t="str">
        <f>(N8/A8)</f>
        <v>#DIV/0!</v>
      </c>
      <c r="P8" s="7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5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5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5.75" customHeight="1">
      <c r="A12" s="11">
        <v>0.0</v>
      </c>
      <c r="B12" s="5"/>
      <c r="C12" s="12" t="str">
        <f>(B12/A12)</f>
        <v>#DIV/0!</v>
      </c>
      <c r="D12" s="7"/>
      <c r="E12" s="8"/>
      <c r="F12" s="12" t="str">
        <f>(E12/A12)</f>
        <v>#DIV/0!</v>
      </c>
      <c r="G12" s="9"/>
      <c r="H12" s="10"/>
      <c r="I12" s="12" t="str">
        <f>(H12/A12)</f>
        <v>#DIV/0!</v>
      </c>
      <c r="J12" s="7"/>
      <c r="K12" s="8"/>
      <c r="L12" s="12" t="str">
        <f>(K12/A12)</f>
        <v>#DIV/0!</v>
      </c>
      <c r="M12" s="9"/>
      <c r="N12" s="10"/>
      <c r="O12" s="12" t="str">
        <f>(N12/A12)</f>
        <v>#DIV/0!</v>
      </c>
      <c r="P12" s="7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5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5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5.75" customHeight="1">
      <c r="A16" s="4">
        <v>0.0</v>
      </c>
      <c r="B16" s="5"/>
      <c r="C16" s="12" t="str">
        <f>(B16/A16)</f>
        <v>#DIV/0!</v>
      </c>
      <c r="D16" s="7"/>
      <c r="E16" s="8"/>
      <c r="F16" s="12" t="str">
        <f>(E16/A16)</f>
        <v>#DIV/0!</v>
      </c>
      <c r="G16" s="9"/>
      <c r="H16" s="10"/>
      <c r="I16" s="12" t="str">
        <f>(H16/A16)</f>
        <v>#DIV/0!</v>
      </c>
      <c r="J16" s="7"/>
      <c r="K16" s="8"/>
      <c r="L16" s="12" t="str">
        <f>(K16/A16)</f>
        <v>#DIV/0!</v>
      </c>
      <c r="M16" s="9"/>
      <c r="N16" s="10"/>
      <c r="O16" s="12" t="str">
        <f>(N16/A16)</f>
        <v>#DIV/0!</v>
      </c>
      <c r="P16" s="7"/>
    </row>
    <row r="17" ht="15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5.75" customHeight="1">
      <c r="A18" s="15" t="s">
        <v>22</v>
      </c>
      <c r="G18" s="16"/>
      <c r="M18" s="16"/>
    </row>
    <row r="19" ht="15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5.75" customHeight="1">
      <c r="A20" s="11">
        <v>0.0</v>
      </c>
      <c r="B20" s="18"/>
      <c r="C20" s="12" t="str">
        <f>(B20/A20)</f>
        <v>#DIV/0!</v>
      </c>
      <c r="D20" s="7"/>
      <c r="E20" s="8"/>
      <c r="F20" s="12" t="str">
        <f>(E20/A20)</f>
        <v>#DIV/0!</v>
      </c>
      <c r="G20" s="17"/>
      <c r="H20" s="10"/>
      <c r="I20" s="12" t="str">
        <f>(H20/A20)</f>
        <v>#DIV/0!</v>
      </c>
      <c r="J20" s="7"/>
      <c r="K20" s="8"/>
      <c r="L20" s="12" t="str">
        <f>(K20/A20)</f>
        <v>#DIV/0!</v>
      </c>
      <c r="M20" s="17"/>
      <c r="N20" s="10"/>
      <c r="O20" s="12" t="str">
        <f>(N20/A20)</f>
        <v>#DIV/0!</v>
      </c>
      <c r="P20" s="7"/>
    </row>
    <row r="21" ht="15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  <c r="Q21" s="19"/>
    </row>
    <row r="22" ht="15.75" customHeight="1">
      <c r="A22" s="20" t="s">
        <v>23</v>
      </c>
    </row>
    <row r="23" ht="15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5.75" customHeight="1">
      <c r="A24" s="4">
        <f>(A8+A12+A16+A20)</f>
        <v>0</v>
      </c>
      <c r="B24" s="5">
        <f>(B8+B12+B16)</f>
        <v>0</v>
      </c>
      <c r="C24" s="12" t="str">
        <f>(B24/A24)</f>
        <v>#DIV/0!</v>
      </c>
      <c r="D24" s="7"/>
      <c r="E24" s="8">
        <f>E8+E12+E16</f>
        <v>0</v>
      </c>
      <c r="F24" s="12" t="str">
        <f>(E24/A24)</f>
        <v>#DIV/0!</v>
      </c>
      <c r="G24" s="9"/>
      <c r="H24" s="10">
        <f>H8+H12+H16</f>
        <v>0</v>
      </c>
      <c r="I24" s="12" t="str">
        <f>(H24/A24)</f>
        <v>#DIV/0!</v>
      </c>
      <c r="J24" s="7"/>
      <c r="K24" s="8">
        <f>K8+K12+K16</f>
        <v>0</v>
      </c>
      <c r="L24" s="12" t="str">
        <f>(K24/A24)</f>
        <v>#DIV/0!</v>
      </c>
      <c r="M24" s="9"/>
      <c r="N24" s="10">
        <f>N8+N12+N16</f>
        <v>0</v>
      </c>
      <c r="O24" s="12" t="str">
        <f>(N24/A24)</f>
        <v>#DIV/0!</v>
      </c>
      <c r="P24" s="7"/>
    </row>
    <row r="25" ht="15.75" customHeight="1"/>
    <row r="26" ht="15.75" customHeight="1"/>
    <row r="27" ht="15.75" customHeight="1"/>
    <row r="28" ht="15.75" customHeight="1">
      <c r="A28" s="1" t="s">
        <v>0</v>
      </c>
      <c r="B28" s="1" t="s">
        <v>24</v>
      </c>
    </row>
    <row r="29" ht="15.75" customHeight="1">
      <c r="A29" s="1" t="s">
        <v>2</v>
      </c>
      <c r="B29" s="2">
        <v>43831.0</v>
      </c>
    </row>
    <row r="30" ht="15.75" customHeight="1">
      <c r="A30" s="1" t="s">
        <v>3</v>
      </c>
      <c r="B30" s="1" t="s">
        <v>25</v>
      </c>
      <c r="C30" s="1"/>
    </row>
    <row r="31" ht="15.75" customHeight="1">
      <c r="A31" s="1" t="s">
        <v>5</v>
      </c>
    </row>
    <row r="32" ht="15.75" customHeight="1">
      <c r="A32" s="1"/>
    </row>
    <row r="33" ht="15.75" customHeight="1">
      <c r="A33" s="20" t="s">
        <v>7</v>
      </c>
    </row>
    <row r="34" ht="15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5.75" customHeight="1">
      <c r="A35" s="4">
        <v>0.0</v>
      </c>
      <c r="B35" s="5"/>
      <c r="C35" s="12" t="str">
        <f>(B35/A35)</f>
        <v>#DIV/0!</v>
      </c>
      <c r="D35" s="7"/>
      <c r="E35" s="8"/>
      <c r="F35" s="12" t="str">
        <f>(E35/A35)</f>
        <v>#DIV/0!</v>
      </c>
      <c r="G35" s="17"/>
      <c r="H35" s="10"/>
      <c r="I35" s="12" t="str">
        <f>(H35/A35)</f>
        <v>#DIV/0!</v>
      </c>
      <c r="J35" s="7"/>
      <c r="K35" s="8"/>
      <c r="L35" s="12" t="str">
        <f>(K35/A35)</f>
        <v>#DIV/0!</v>
      </c>
      <c r="M35" s="17"/>
      <c r="N35" s="10"/>
      <c r="O35" s="12" t="str">
        <f>(N35/A35)</f>
        <v>#DIV/0!</v>
      </c>
      <c r="P35" s="7"/>
    </row>
    <row r="36" ht="15.75" customHeight="1">
      <c r="G36" s="16"/>
      <c r="M36" s="16"/>
    </row>
    <row r="37" ht="15.75" customHeight="1">
      <c r="A37" s="20" t="s">
        <v>20</v>
      </c>
      <c r="G37" s="16"/>
      <c r="M37" s="16"/>
    </row>
    <row r="38" ht="15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5.75" customHeight="1">
      <c r="A39" s="4">
        <v>0.0</v>
      </c>
      <c r="B39" s="5"/>
      <c r="C39" s="12" t="str">
        <f>(B39/A39)</f>
        <v>#DIV/0!</v>
      </c>
      <c r="D39" s="7"/>
      <c r="E39" s="8"/>
      <c r="F39" s="12" t="str">
        <f>(E39/A39)</f>
        <v>#DIV/0!</v>
      </c>
      <c r="G39" s="17"/>
      <c r="H39" s="10"/>
      <c r="I39" s="12" t="str">
        <f>(H39/A39)</f>
        <v>#DIV/0!</v>
      </c>
      <c r="J39" s="7"/>
      <c r="K39" s="8"/>
      <c r="L39" s="12" t="str">
        <f>(K39/A39)</f>
        <v>#DIV/0!</v>
      </c>
      <c r="M39" s="17"/>
      <c r="N39" s="10"/>
      <c r="O39" s="12" t="str">
        <f>(N39/A39)</f>
        <v>#DIV/0!</v>
      </c>
      <c r="P39" s="7"/>
    </row>
    <row r="40" ht="15.75" customHeight="1">
      <c r="G40" s="16"/>
      <c r="M40" s="16"/>
    </row>
    <row r="41" ht="15.75" customHeight="1">
      <c r="A41" s="20" t="s">
        <v>21</v>
      </c>
      <c r="G41" s="16"/>
      <c r="M41" s="16"/>
    </row>
    <row r="42" ht="15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5.75" customHeight="1">
      <c r="A43" s="4">
        <v>0.0</v>
      </c>
      <c r="B43" s="5"/>
      <c r="C43" s="12" t="str">
        <f>(B43/A43)</f>
        <v>#DIV/0!</v>
      </c>
      <c r="D43" s="7"/>
      <c r="E43" s="8"/>
      <c r="F43" s="12" t="str">
        <f>(E43/A43)</f>
        <v>#DIV/0!</v>
      </c>
      <c r="G43" s="17"/>
      <c r="H43" s="10"/>
      <c r="I43" s="12" t="str">
        <f>(H43/A43)</f>
        <v>#DIV/0!</v>
      </c>
      <c r="J43" s="7"/>
      <c r="K43" s="8"/>
      <c r="L43" s="12" t="str">
        <f>(K43/A43)</f>
        <v>#DIV/0!</v>
      </c>
      <c r="M43" s="17"/>
      <c r="N43" s="10"/>
      <c r="O43" s="12" t="str">
        <f>(N43/A43)</f>
        <v>#DIV/0!</v>
      </c>
      <c r="P43" s="7"/>
    </row>
    <row r="44" ht="15.75" customHeight="1"/>
    <row r="45" ht="15.75" customHeight="1">
      <c r="A45" s="15" t="s">
        <v>22</v>
      </c>
      <c r="G45" s="16"/>
      <c r="M45" s="16"/>
    </row>
    <row r="46" ht="15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5.75" customHeight="1">
      <c r="A47" s="4">
        <v>0.0</v>
      </c>
      <c r="B47" s="5">
        <f>(B36+B40+B44)</f>
        <v>0</v>
      </c>
      <c r="C47" s="12" t="str">
        <f>(B47/A47)</f>
        <v>#DIV/0!</v>
      </c>
      <c r="D47" s="7"/>
      <c r="E47" s="8">
        <f>E36+E40+E44</f>
        <v>0</v>
      </c>
      <c r="F47" s="12" t="str">
        <f>(E47/A47)</f>
        <v>#DIV/0!</v>
      </c>
      <c r="G47" s="9"/>
      <c r="H47" s="10">
        <f>H36+H40+H44</f>
        <v>0</v>
      </c>
      <c r="I47" s="12" t="str">
        <f>(H47/A47)</f>
        <v>#DIV/0!</v>
      </c>
      <c r="J47" s="7"/>
      <c r="K47" s="8">
        <f>K36+K40+K44</f>
        <v>0</v>
      </c>
      <c r="L47" s="12" t="str">
        <f>(K47/A47)</f>
        <v>#DIV/0!</v>
      </c>
      <c r="M47" s="9"/>
      <c r="N47" s="10">
        <f>N36+N40+N44</f>
        <v>0</v>
      </c>
      <c r="O47" s="12" t="str">
        <f>(N47/A47)</f>
        <v>#DIV/0!</v>
      </c>
      <c r="P47" s="7" t="s">
        <v>26</v>
      </c>
    </row>
    <row r="48" ht="15.75" customHeight="1"/>
    <row r="49" ht="15.75" customHeight="1">
      <c r="A49" s="20" t="s">
        <v>23</v>
      </c>
    </row>
    <row r="50" ht="15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5.75" customHeight="1">
      <c r="A51" s="4">
        <f>(A35+A39+A43+A47)</f>
        <v>0</v>
      </c>
      <c r="B51" s="5">
        <f>(B40+B44+B47)</f>
        <v>0</v>
      </c>
      <c r="C51" s="12" t="str">
        <f>(B51/A51)</f>
        <v>#DIV/0!</v>
      </c>
      <c r="D51" s="7"/>
      <c r="E51" s="8">
        <f>E40+E44+E47</f>
        <v>0</v>
      </c>
      <c r="F51" s="12" t="str">
        <f>(E51/A51)</f>
        <v>#DIV/0!</v>
      </c>
      <c r="G51" s="9"/>
      <c r="H51" s="10">
        <f>H40+H44+H47</f>
        <v>0</v>
      </c>
      <c r="I51" s="12" t="str">
        <f>(H51/A51)</f>
        <v>#DIV/0!</v>
      </c>
      <c r="J51" s="7"/>
      <c r="K51" s="8">
        <f>K40+K44+K47</f>
        <v>0</v>
      </c>
      <c r="L51" s="12" t="str">
        <f>(K51/A51)</f>
        <v>#DIV/0!</v>
      </c>
      <c r="M51" s="9"/>
      <c r="N51" s="10">
        <f>N40+N44+N47</f>
        <v>0</v>
      </c>
      <c r="O51" s="12" t="str">
        <f>(N51/A51)</f>
        <v>#DIV/0!</v>
      </c>
      <c r="P51" s="7"/>
    </row>
    <row r="52" ht="15.75" customHeight="1"/>
    <row r="53" ht="15.75" customHeight="1">
      <c r="A53" s="20" t="s">
        <v>27</v>
      </c>
    </row>
    <row r="54" ht="15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5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5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5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5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5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2.57"/>
    <col customWidth="1" min="3" max="3" width="14.43"/>
    <col customWidth="1" min="4" max="4" width="14.14"/>
    <col customWidth="1" min="5" max="5" width="16.86"/>
    <col customWidth="1" min="6" max="6" width="16.71"/>
    <col customWidth="1" min="7" max="7" width="12.43"/>
    <col customWidth="1" min="8" max="8" width="14.0"/>
    <col customWidth="1" min="9" max="9" width="16.43"/>
    <col customWidth="1" min="10" max="10" width="15.71"/>
    <col customWidth="1" min="11" max="11" width="14.86"/>
    <col customWidth="1" min="12" max="12" width="15.0"/>
    <col customWidth="1" min="13" max="13" width="14.86"/>
    <col customWidth="1" min="14" max="26" width="10.71"/>
  </cols>
  <sheetData>
    <row r="1" ht="12.75" customHeight="1">
      <c r="A1" s="1" t="s">
        <v>0</v>
      </c>
      <c r="B1" s="3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43811.0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100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87.28</v>
      </c>
      <c r="B8" s="5">
        <v>0.0</v>
      </c>
      <c r="C8" s="12">
        <f>(B8/A8)</f>
        <v>0</v>
      </c>
      <c r="D8" s="7" t="s">
        <v>26</v>
      </c>
      <c r="E8" s="13">
        <v>0.0</v>
      </c>
      <c r="F8" s="12">
        <f>(E8/A8)</f>
        <v>0</v>
      </c>
      <c r="G8" s="9" t="s">
        <v>26</v>
      </c>
      <c r="H8" s="10">
        <v>18.47</v>
      </c>
      <c r="I8" s="12">
        <f>(H8/A8)</f>
        <v>0.2116177819</v>
      </c>
      <c r="J8" s="7" t="s">
        <v>48</v>
      </c>
      <c r="K8" s="8">
        <v>68.28</v>
      </c>
      <c r="L8" s="12">
        <f>(K8/A8)</f>
        <v>0.7823098075</v>
      </c>
      <c r="M8" s="9" t="s">
        <v>48</v>
      </c>
      <c r="N8" s="10">
        <v>0.36</v>
      </c>
      <c r="O8" s="12">
        <f>(N8/A8)</f>
        <v>0.004124656279</v>
      </c>
      <c r="P8" s="7" t="s">
        <v>48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106.77</v>
      </c>
      <c r="B12" s="5">
        <v>0.0</v>
      </c>
      <c r="C12" s="12">
        <f>(B12/A12)</f>
        <v>0</v>
      </c>
      <c r="D12" s="7" t="s">
        <v>26</v>
      </c>
      <c r="E12" s="8">
        <v>0.0</v>
      </c>
      <c r="F12" s="12">
        <f>(E12/A12)</f>
        <v>0</v>
      </c>
      <c r="G12" s="9" t="s">
        <v>26</v>
      </c>
      <c r="H12" s="10">
        <v>0.24</v>
      </c>
      <c r="I12" s="12">
        <f>(H12/A12)</f>
        <v>0.002247822422</v>
      </c>
      <c r="J12" s="7" t="s">
        <v>47</v>
      </c>
      <c r="K12" s="8">
        <v>106.29</v>
      </c>
      <c r="L12" s="12">
        <f>(K12/A12)</f>
        <v>0.9955043552</v>
      </c>
      <c r="M12" s="9" t="s">
        <v>48</v>
      </c>
      <c r="N12" s="10">
        <v>0.12</v>
      </c>
      <c r="O12" s="12">
        <f>(N12/A12)</f>
        <v>0.001123911211</v>
      </c>
      <c r="P12" s="7" t="s">
        <v>48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107.21</v>
      </c>
      <c r="B16" s="5">
        <v>0.0</v>
      </c>
      <c r="C16" s="12">
        <f>(B16/A16)</f>
        <v>0</v>
      </c>
      <c r="D16" s="7" t="s">
        <v>26</v>
      </c>
      <c r="E16" s="8">
        <v>0.47</v>
      </c>
      <c r="F16" s="12">
        <f>(E16/A16)</f>
        <v>0.004383919411</v>
      </c>
      <c r="G16" s="9" t="s">
        <v>47</v>
      </c>
      <c r="H16" s="10">
        <v>2.42</v>
      </c>
      <c r="I16" s="12">
        <f>(H16/A16)</f>
        <v>0.02257252122</v>
      </c>
      <c r="J16" s="7" t="s">
        <v>48</v>
      </c>
      <c r="K16" s="8">
        <v>103.53</v>
      </c>
      <c r="L16" s="12">
        <f>(K16/A16)</f>
        <v>0.9656748438</v>
      </c>
      <c r="M16" s="9" t="s">
        <v>48</v>
      </c>
      <c r="N16" s="10">
        <v>0.54</v>
      </c>
      <c r="O16" s="12">
        <f>(N16/A16)</f>
        <v>0.005036843578</v>
      </c>
      <c r="P16" s="7" t="s">
        <v>48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98.41</v>
      </c>
      <c r="B20" s="18">
        <v>0.0</v>
      </c>
      <c r="C20" s="12">
        <f>(B20/A20)</f>
        <v>0</v>
      </c>
      <c r="D20" s="7" t="s">
        <v>26</v>
      </c>
      <c r="E20" s="8">
        <v>0.14</v>
      </c>
      <c r="F20" s="12">
        <f>(E20/A20)</f>
        <v>0.001422619652</v>
      </c>
      <c r="G20" s="17" t="s">
        <v>53</v>
      </c>
      <c r="H20" s="10">
        <v>6.07</v>
      </c>
      <c r="I20" s="12">
        <f>(H20/A20)</f>
        <v>0.0616807235</v>
      </c>
      <c r="J20" s="7" t="s">
        <v>48</v>
      </c>
      <c r="K20" s="8">
        <v>91.41</v>
      </c>
      <c r="L20" s="12">
        <f>(K20/A20)</f>
        <v>0.9288690174</v>
      </c>
      <c r="M20" s="17" t="s">
        <v>48</v>
      </c>
      <c r="N20" s="10">
        <v>0.11</v>
      </c>
      <c r="O20" s="12">
        <f>(N20/A20)</f>
        <v>0.001117772584</v>
      </c>
      <c r="P20" s="7" t="s">
        <v>48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(A8+A12+A16+A20)</f>
        <v>399.67</v>
      </c>
      <c r="B24" s="5">
        <f>(B8+B12+B16)</f>
        <v>0</v>
      </c>
      <c r="C24" s="12">
        <f>(B24/A24)</f>
        <v>0</v>
      </c>
      <c r="D24" s="7"/>
      <c r="E24" s="8">
        <f>E8+E12+E16+E20</f>
        <v>0.61</v>
      </c>
      <c r="F24" s="12">
        <f>(E24/A24)</f>
        <v>0.001526259164</v>
      </c>
      <c r="G24" s="9"/>
      <c r="H24" s="10">
        <f>H8+H12+H16</f>
        <v>21.13</v>
      </c>
      <c r="I24" s="12">
        <f>(H24/A24)</f>
        <v>0.05286861661</v>
      </c>
      <c r="J24" s="7"/>
      <c r="K24" s="8">
        <f>K8+K12+K16</f>
        <v>278.1</v>
      </c>
      <c r="L24" s="12">
        <f>(K24/A24)</f>
        <v>0.6958240548</v>
      </c>
      <c r="M24" s="9"/>
      <c r="N24" s="10">
        <f>N8+N12+N16</f>
        <v>1.02</v>
      </c>
      <c r="O24" s="12">
        <f>(N24/A24)</f>
        <v>0.002552105487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3" t="s">
        <v>101</v>
      </c>
    </row>
    <row r="29" ht="12.75" customHeight="1">
      <c r="A29" s="1" t="s">
        <v>2</v>
      </c>
      <c r="B29" s="2">
        <v>43750.0</v>
      </c>
    </row>
    <row r="30" ht="12.75" customHeight="1">
      <c r="A30" s="1" t="s">
        <v>3</v>
      </c>
      <c r="B30" s="1" t="s">
        <v>102</v>
      </c>
      <c r="C30" s="1"/>
    </row>
    <row r="31" ht="12.75" customHeight="1">
      <c r="A31" s="1" t="s">
        <v>5</v>
      </c>
      <c r="B31" s="29" t="s">
        <v>103</v>
      </c>
    </row>
    <row r="32" ht="12.75" customHeight="1">
      <c r="A32" s="1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101.23</v>
      </c>
      <c r="B35" s="5">
        <v>0.0</v>
      </c>
      <c r="C35" s="12">
        <f>(B35/A35)</f>
        <v>0</v>
      </c>
      <c r="D35" s="7" t="s">
        <v>26</v>
      </c>
      <c r="E35" s="8">
        <v>0.0</v>
      </c>
      <c r="F35" s="12">
        <f>(E35/A35)</f>
        <v>0</v>
      </c>
      <c r="G35" s="17" t="s">
        <v>26</v>
      </c>
      <c r="H35" s="10">
        <v>0.3</v>
      </c>
      <c r="I35" s="12">
        <f>(H35/A35)</f>
        <v>0.002963548355</v>
      </c>
      <c r="J35" s="7" t="s">
        <v>47</v>
      </c>
      <c r="K35" s="8">
        <v>100.41</v>
      </c>
      <c r="L35" s="12">
        <f>(K35/A35)</f>
        <v>0.9918996345</v>
      </c>
      <c r="M35" s="17" t="s">
        <v>48</v>
      </c>
      <c r="N35" s="10">
        <v>0.29</v>
      </c>
      <c r="O35" s="12">
        <f>(N35/A35)</f>
        <v>0.00286476341</v>
      </c>
      <c r="P35" s="7" t="s">
        <v>48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104.07</v>
      </c>
      <c r="B39" s="5">
        <v>0.0</v>
      </c>
      <c r="C39" s="12">
        <f>(B39/A39)</f>
        <v>0</v>
      </c>
      <c r="D39" s="7" t="s">
        <v>26</v>
      </c>
      <c r="E39" s="8">
        <v>0.19</v>
      </c>
      <c r="F39" s="12">
        <f>(E39/A39)</f>
        <v>0.001825694244</v>
      </c>
      <c r="G39" s="17" t="s">
        <v>47</v>
      </c>
      <c r="H39" s="10">
        <v>5.55</v>
      </c>
      <c r="I39" s="12">
        <f>(H39/A39)</f>
        <v>0.05332948977</v>
      </c>
      <c r="J39" s="7" t="s">
        <v>48</v>
      </c>
      <c r="K39" s="8">
        <v>97.1</v>
      </c>
      <c r="L39" s="12">
        <f>(K39/A39)</f>
        <v>0.933025848</v>
      </c>
      <c r="M39" s="17" t="s">
        <v>48</v>
      </c>
      <c r="N39" s="10">
        <v>0.44</v>
      </c>
      <c r="O39" s="12">
        <f>(N39/A39)</f>
        <v>0.004227923513</v>
      </c>
      <c r="P39" s="7" t="s">
        <v>48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117.43</v>
      </c>
      <c r="B43" s="5">
        <v>0.12</v>
      </c>
      <c r="C43" s="12">
        <f>(B43/A43)</f>
        <v>0.001021885379</v>
      </c>
      <c r="D43" s="7" t="s">
        <v>62</v>
      </c>
      <c r="E43" s="8">
        <v>0.0</v>
      </c>
      <c r="F43" s="12">
        <f>(E43/A43)</f>
        <v>0</v>
      </c>
      <c r="G43" s="17" t="s">
        <v>26</v>
      </c>
      <c r="H43" s="10">
        <v>9.86</v>
      </c>
      <c r="I43" s="12">
        <f>(H43/A43)</f>
        <v>0.08396491527</v>
      </c>
      <c r="J43" s="7" t="s">
        <v>48</v>
      </c>
      <c r="K43" s="8">
        <v>106.61</v>
      </c>
      <c r="L43" s="12">
        <f>(K43/A43)</f>
        <v>0.9078600017</v>
      </c>
      <c r="M43" s="17" t="s">
        <v>48</v>
      </c>
      <c r="N43" s="10">
        <v>0.9</v>
      </c>
      <c r="O43" s="12">
        <f>(N43/A43)</f>
        <v>0.007664140339</v>
      </c>
      <c r="P43" s="7" t="s">
        <v>48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109.74</v>
      </c>
      <c r="B47" s="5">
        <f>(B36+B40+B44)</f>
        <v>0</v>
      </c>
      <c r="C47" s="12">
        <f>(B47/A47)</f>
        <v>0</v>
      </c>
      <c r="D47" s="7" t="s">
        <v>26</v>
      </c>
      <c r="E47" s="8">
        <f>E36+E40+E44</f>
        <v>0</v>
      </c>
      <c r="F47" s="12">
        <f>(E47/A47)</f>
        <v>0</v>
      </c>
      <c r="G47" s="9" t="s">
        <v>26</v>
      </c>
      <c r="H47" s="10">
        <v>5.41</v>
      </c>
      <c r="I47" s="12">
        <f>(H47/A47)</f>
        <v>0.04929834153</v>
      </c>
      <c r="J47" s="7" t="s">
        <v>48</v>
      </c>
      <c r="K47" s="8">
        <v>103.51</v>
      </c>
      <c r="L47" s="12">
        <f>(K47/A47)</f>
        <v>0.9432294514</v>
      </c>
      <c r="M47" s="9" t="s">
        <v>48</v>
      </c>
      <c r="N47" s="10">
        <f>N36+N40+N44</f>
        <v>0</v>
      </c>
      <c r="O47" s="12">
        <f>(N47/A47)</f>
        <v>0</v>
      </c>
      <c r="P47" s="7" t="s">
        <v>26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432.47</v>
      </c>
      <c r="B51" s="5">
        <f>(B39+B43+B47+B35)</f>
        <v>0.12</v>
      </c>
      <c r="C51" s="12">
        <f>(B51/A51)</f>
        <v>0.0002774758943</v>
      </c>
      <c r="D51" s="7"/>
      <c r="E51" s="8">
        <f>E39+E43+E47+E35</f>
        <v>0.19</v>
      </c>
      <c r="F51" s="12">
        <f>(E51/A51)</f>
        <v>0.0004393368326</v>
      </c>
      <c r="G51" s="9"/>
      <c r="H51" s="10">
        <f>H39+H43+H47+H35</f>
        <v>21.12</v>
      </c>
      <c r="I51" s="12">
        <f>(H51/A51)</f>
        <v>0.04883575739</v>
      </c>
      <c r="J51" s="7"/>
      <c r="K51" s="8">
        <f>K39+K43+K47+K35</f>
        <v>407.63</v>
      </c>
      <c r="L51" s="12">
        <f>(K51/A51)</f>
        <v>0.9425624899</v>
      </c>
      <c r="M51" s="9"/>
      <c r="N51" s="10">
        <f>N39+N43+N47+N35</f>
        <v>1.63</v>
      </c>
      <c r="O51" s="12">
        <f>(N51/A51)</f>
        <v>0.003769047564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>
      <c r="A61" s="31" t="s">
        <v>54</v>
      </c>
    </row>
    <row r="62" ht="12.75" customHeight="1">
      <c r="A62" s="31" t="s">
        <v>55</v>
      </c>
    </row>
    <row r="63" ht="12.75" customHeight="1">
      <c r="A63" s="31" t="s">
        <v>56</v>
      </c>
    </row>
    <row r="64" ht="12.75" customHeight="1">
      <c r="A64" s="31" t="s">
        <v>57</v>
      </c>
    </row>
    <row r="65" ht="12.75" customHeight="1">
      <c r="A65" s="31" t="s">
        <v>58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13.0"/>
    <col customWidth="1" min="6" max="6" width="12.29"/>
    <col customWidth="1" min="7" max="26" width="10.71"/>
  </cols>
  <sheetData>
    <row r="1" ht="12.75" customHeight="1">
      <c r="A1" s="1" t="s">
        <v>0</v>
      </c>
      <c r="B1" s="1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43811.0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106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107.14</v>
      </c>
      <c r="B8" s="5">
        <v>0.0</v>
      </c>
      <c r="C8" s="12">
        <f>(B8/A8)</f>
        <v>0</v>
      </c>
      <c r="D8" s="7" t="s">
        <v>26</v>
      </c>
      <c r="E8" s="13">
        <v>0.18</v>
      </c>
      <c r="F8" s="12">
        <f>(E8/A8)</f>
        <v>0.001680044801</v>
      </c>
      <c r="G8" s="9" t="s">
        <v>47</v>
      </c>
      <c r="H8" s="10">
        <v>22.01</v>
      </c>
      <c r="I8" s="12">
        <f>(H8/A8)</f>
        <v>0.2054321449</v>
      </c>
      <c r="J8" s="7" t="s">
        <v>48</v>
      </c>
      <c r="K8" s="8">
        <v>84.7</v>
      </c>
      <c r="L8" s="12">
        <f>(K8/A8)</f>
        <v>0.7905544148</v>
      </c>
      <c r="M8" s="9" t="s">
        <v>48</v>
      </c>
      <c r="N8" s="10">
        <v>0.0</v>
      </c>
      <c r="O8" s="12">
        <f>(N8/A8)</f>
        <v>0</v>
      </c>
      <c r="P8" s="7" t="s">
        <v>26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105.21</v>
      </c>
      <c r="B12" s="5">
        <v>0.0</v>
      </c>
      <c r="C12" s="12">
        <f>(B12/A12)</f>
        <v>0</v>
      </c>
      <c r="D12" s="7" t="s">
        <v>26</v>
      </c>
      <c r="E12" s="8">
        <v>0.0</v>
      </c>
      <c r="F12" s="12">
        <f>(E12/A12)</f>
        <v>0</v>
      </c>
      <c r="G12" s="9" t="s">
        <v>26</v>
      </c>
      <c r="H12" s="10">
        <v>10.83</v>
      </c>
      <c r="I12" s="12">
        <f>(H12/A12)</f>
        <v>0.1029369832</v>
      </c>
      <c r="J12" s="7" t="s">
        <v>48</v>
      </c>
      <c r="K12" s="8">
        <v>94.13</v>
      </c>
      <c r="L12" s="12">
        <f>(K12/A12)</f>
        <v>0.8946868168</v>
      </c>
      <c r="M12" s="9" t="s">
        <v>48</v>
      </c>
      <c r="N12" s="10">
        <v>0.0</v>
      </c>
      <c r="O12" s="12">
        <f>(N12/A12)</f>
        <v>0</v>
      </c>
      <c r="P12" s="7" t="s">
        <v>26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119.85</v>
      </c>
      <c r="B16" s="5">
        <v>0.0</v>
      </c>
      <c r="C16" s="12">
        <f>(B16/A16)</f>
        <v>0</v>
      </c>
      <c r="D16" s="7" t="s">
        <v>26</v>
      </c>
      <c r="E16" s="8">
        <v>0.58</v>
      </c>
      <c r="F16" s="12">
        <f>(E16/A16)</f>
        <v>0.004839382562</v>
      </c>
      <c r="G16" s="9" t="s">
        <v>47</v>
      </c>
      <c r="H16" s="10">
        <v>63.94</v>
      </c>
      <c r="I16" s="12">
        <f>(H16/A16)</f>
        <v>0.5335002086</v>
      </c>
      <c r="J16" s="7" t="s">
        <v>48</v>
      </c>
      <c r="K16" s="8">
        <v>54.27</v>
      </c>
      <c r="L16" s="12">
        <f>(K16/A16)</f>
        <v>0.45281602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111.08</v>
      </c>
      <c r="B20" s="18">
        <v>0.27</v>
      </c>
      <c r="C20" s="12">
        <f>(B20/A20)</f>
        <v>0.002430680591</v>
      </c>
      <c r="D20" s="7" t="s">
        <v>69</v>
      </c>
      <c r="E20" s="8">
        <v>1.1</v>
      </c>
      <c r="F20" s="12">
        <f>(E20/A20)</f>
        <v>0.009902772776</v>
      </c>
      <c r="G20" s="17" t="s">
        <v>47</v>
      </c>
      <c r="H20" s="10">
        <v>60.44</v>
      </c>
      <c r="I20" s="12">
        <f>(H20/A20)</f>
        <v>0.5441123515</v>
      </c>
      <c r="J20" s="7" t="s">
        <v>48</v>
      </c>
      <c r="K20" s="8">
        <v>48.55</v>
      </c>
      <c r="L20" s="12">
        <f>(K20/A20)</f>
        <v>0.4370723803</v>
      </c>
      <c r="M20" s="17" t="s">
        <v>48</v>
      </c>
      <c r="N20" s="10">
        <v>0.0</v>
      </c>
      <c r="O20" s="12">
        <f>(N20/A20)</f>
        <v>0</v>
      </c>
      <c r="P20" s="7" t="s">
        <v>26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 t="shared" ref="A24:B24" si="1">(A8+A12+A16+A20)</f>
        <v>443.28</v>
      </c>
      <c r="B24" s="5">
        <f t="shared" si="1"/>
        <v>0.27</v>
      </c>
      <c r="C24" s="12">
        <f>(B24/A24)</f>
        <v>0.0006090958311</v>
      </c>
      <c r="D24" s="7"/>
      <c r="E24" s="8">
        <f>E8+E12+E16</f>
        <v>0.76</v>
      </c>
      <c r="F24" s="12">
        <f>(E24/A24)</f>
        <v>0.001714491969</v>
      </c>
      <c r="G24" s="9"/>
      <c r="H24" s="10">
        <f>H8+H12+H16</f>
        <v>96.78</v>
      </c>
      <c r="I24" s="12">
        <f>(H24/A24)</f>
        <v>0.2183270168</v>
      </c>
      <c r="J24" s="7"/>
      <c r="K24" s="8">
        <f>K8+K12+K16</f>
        <v>233.1</v>
      </c>
      <c r="L24" s="12">
        <f>(K24/A24)</f>
        <v>0.5258527342</v>
      </c>
      <c r="M24" s="9"/>
      <c r="N24" s="10">
        <f>N8+N12+N16</f>
        <v>0</v>
      </c>
      <c r="O24" s="12">
        <f>(N24/A24)</f>
        <v>0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1" t="s">
        <v>107</v>
      </c>
    </row>
    <row r="29" ht="12.75" customHeight="1">
      <c r="A29" s="1" t="s">
        <v>2</v>
      </c>
      <c r="B29" s="2">
        <v>43750.0</v>
      </c>
    </row>
    <row r="30" ht="12.75" customHeight="1">
      <c r="A30" s="1" t="s">
        <v>3</v>
      </c>
      <c r="B30" s="1" t="s">
        <v>108</v>
      </c>
      <c r="C30" s="1"/>
    </row>
    <row r="31" ht="12.75" customHeight="1">
      <c r="A31" s="1" t="s">
        <v>5</v>
      </c>
      <c r="B31" s="29" t="s">
        <v>103</v>
      </c>
    </row>
    <row r="32" ht="12.75" customHeight="1">
      <c r="A32" s="1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81.18</v>
      </c>
      <c r="B35" s="5">
        <v>0.0</v>
      </c>
      <c r="C35" s="12">
        <f>(B35/A35)</f>
        <v>0</v>
      </c>
      <c r="D35" s="7" t="s">
        <v>26</v>
      </c>
      <c r="E35" s="8" t="str">
        <f>(E35+E39+E43+E47)</f>
        <v>#REF!</v>
      </c>
      <c r="F35" s="12" t="str">
        <f>(E35/A35)</f>
        <v>#REF!</v>
      </c>
      <c r="G35" s="17" t="s">
        <v>26</v>
      </c>
      <c r="H35" s="10">
        <v>0.13</v>
      </c>
      <c r="I35" s="12">
        <f>(H35/A35)</f>
        <v>0.00160137965</v>
      </c>
      <c r="J35" s="7" t="s">
        <v>48</v>
      </c>
      <c r="K35" s="8">
        <v>80.8</v>
      </c>
      <c r="L35" s="12">
        <f>(K35/A35)</f>
        <v>0.9953190441</v>
      </c>
      <c r="M35" s="17" t="s">
        <v>48</v>
      </c>
      <c r="N35" s="10">
        <v>0.16</v>
      </c>
      <c r="O35" s="12">
        <f>(N35/A35)</f>
        <v>0.0019709288</v>
      </c>
      <c r="P35" s="7" t="s">
        <v>48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93.8</v>
      </c>
      <c r="B39" s="5">
        <v>0.12</v>
      </c>
      <c r="C39" s="12">
        <f>(B39/A39)</f>
        <v>0.001279317697</v>
      </c>
      <c r="D39" s="7" t="s">
        <v>48</v>
      </c>
      <c r="E39" s="8">
        <v>0.11</v>
      </c>
      <c r="F39" s="12">
        <f>(E39/A39)</f>
        <v>0.001172707889</v>
      </c>
      <c r="G39" s="17" t="s">
        <v>48</v>
      </c>
      <c r="H39" s="10">
        <v>14.72</v>
      </c>
      <c r="I39" s="12">
        <f>(H39/A39)</f>
        <v>0.1569296375</v>
      </c>
      <c r="J39" s="7" t="s">
        <v>48</v>
      </c>
      <c r="K39" s="8">
        <v>78.05</v>
      </c>
      <c r="L39" s="12">
        <f>(K39/A39)</f>
        <v>0.8320895522</v>
      </c>
      <c r="M39" s="17" t="s">
        <v>48</v>
      </c>
      <c r="N39" s="10">
        <v>0.1</v>
      </c>
      <c r="O39" s="12">
        <f>(N39/A39)</f>
        <v>0.001066098081</v>
      </c>
      <c r="P39" s="7" t="s">
        <v>48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106.05</v>
      </c>
      <c r="B43" s="5">
        <v>0.0</v>
      </c>
      <c r="C43" s="12">
        <f>(B43/A43)</f>
        <v>0</v>
      </c>
      <c r="D43" s="7" t="s">
        <v>26</v>
      </c>
      <c r="E43" s="8">
        <v>0.0</v>
      </c>
      <c r="F43" s="12">
        <f>(E43/A43)</f>
        <v>0</v>
      </c>
      <c r="G43" s="17" t="s">
        <v>26</v>
      </c>
      <c r="H43" s="10">
        <v>0.97</v>
      </c>
      <c r="I43" s="12">
        <f>(H43/A43)</f>
        <v>0.009146628949</v>
      </c>
      <c r="J43" s="7" t="s">
        <v>48</v>
      </c>
      <c r="K43" s="8">
        <v>104.31</v>
      </c>
      <c r="L43" s="12">
        <f>(K43/A43)</f>
        <v>0.983592645</v>
      </c>
      <c r="M43" s="17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105.01</v>
      </c>
      <c r="B47" s="5">
        <v>0.0</v>
      </c>
      <c r="C47" s="12">
        <f>(B47/A47)</f>
        <v>0</v>
      </c>
      <c r="D47" s="7" t="s">
        <v>26</v>
      </c>
      <c r="E47" s="8">
        <v>0.0</v>
      </c>
      <c r="F47" s="12">
        <f>(E47/A47)</f>
        <v>0</v>
      </c>
      <c r="G47" s="9" t="s">
        <v>26</v>
      </c>
      <c r="H47" s="10">
        <v>1.11</v>
      </c>
      <c r="I47" s="12">
        <f>(H47/A47)</f>
        <v>0.01057042186</v>
      </c>
      <c r="J47" s="7" t="s">
        <v>48</v>
      </c>
      <c r="K47" s="8">
        <v>102.68</v>
      </c>
      <c r="L47" s="12">
        <f>(K47/A47)</f>
        <v>0.977811637</v>
      </c>
      <c r="M47" s="9" t="s">
        <v>48</v>
      </c>
      <c r="N47" s="10">
        <v>0.38</v>
      </c>
      <c r="O47" s="12">
        <f>(N47/A47)</f>
        <v>0.003618702981</v>
      </c>
      <c r="P47" s="7" t="s">
        <v>48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 t="shared" ref="A51:B51" si="2">(A35+A39+A43+A47)</f>
        <v>386.04</v>
      </c>
      <c r="B51" s="5">
        <f t="shared" si="2"/>
        <v>0.12</v>
      </c>
      <c r="C51" s="12">
        <f>(B51/A51)</f>
        <v>0.0003108486167</v>
      </c>
      <c r="D51" s="7"/>
      <c r="E51" s="8">
        <f>(E39)</f>
        <v>0.11</v>
      </c>
      <c r="F51" s="12">
        <f>(E51/A51)</f>
        <v>0.0002849445653</v>
      </c>
      <c r="G51" s="9"/>
      <c r="H51" s="10">
        <f>H40+H44+H47</f>
        <v>1.11</v>
      </c>
      <c r="I51" s="12">
        <f>(H51/A51)</f>
        <v>0.002875349705</v>
      </c>
      <c r="J51" s="7"/>
      <c r="K51" s="8">
        <f>K40+K44+K47</f>
        <v>102.68</v>
      </c>
      <c r="L51" s="12">
        <f>(K51/A51)</f>
        <v>0.2659827997</v>
      </c>
      <c r="M51" s="9"/>
      <c r="N51" s="10">
        <f>N40+N44+N47</f>
        <v>0.38</v>
      </c>
      <c r="O51" s="12">
        <f>(N51/A51)</f>
        <v>0.000984353953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38" t="s">
        <v>30</v>
      </c>
      <c r="D54" s="21" t="s">
        <v>31</v>
      </c>
      <c r="E54" s="39"/>
    </row>
    <row r="55" ht="12.75" customHeight="1">
      <c r="A55" s="21" t="s">
        <v>32</v>
      </c>
      <c r="B55" s="21" t="s">
        <v>33</v>
      </c>
      <c r="C55" s="21" t="s">
        <v>26</v>
      </c>
      <c r="D55" s="40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>
        <v>0.46</v>
      </c>
      <c r="D59" s="21">
        <v>120.0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22.0"/>
    <col customWidth="1" min="3" max="3" width="15.86"/>
    <col customWidth="1" min="4" max="4" width="16.86"/>
    <col customWidth="1" min="5" max="5" width="14.86"/>
    <col customWidth="1" min="6" max="6" width="15.14"/>
    <col customWidth="1" min="7" max="7" width="16.29"/>
    <col customWidth="1" min="8" max="8" width="14.86"/>
    <col customWidth="1" min="9" max="9" width="15.14"/>
    <col customWidth="1" min="10" max="10" width="13.57"/>
    <col customWidth="1" min="11" max="11" width="14.57"/>
    <col customWidth="1" min="12" max="12" width="14.86"/>
    <col customWidth="1" min="13" max="13" width="14.14"/>
    <col customWidth="1" min="14" max="14" width="14.86"/>
    <col customWidth="1" min="15" max="15" width="14.14"/>
    <col customWidth="1" min="16" max="16" width="13.71"/>
    <col customWidth="1" min="17" max="26" width="10.71"/>
  </cols>
  <sheetData>
    <row r="1" ht="12.75" customHeight="1">
      <c r="A1" s="1" t="s">
        <v>0</v>
      </c>
      <c r="B1" s="3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43720.0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110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111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100.12</v>
      </c>
      <c r="B8" s="5">
        <v>0.0</v>
      </c>
      <c r="C8" s="12">
        <f>(B8/A8)</f>
        <v>0</v>
      </c>
      <c r="D8" s="7" t="s">
        <v>26</v>
      </c>
      <c r="E8" s="13">
        <v>0.24</v>
      </c>
      <c r="F8" s="12">
        <f>(E8/A8)</f>
        <v>0.002397123452</v>
      </c>
      <c r="G8" s="9" t="s">
        <v>53</v>
      </c>
      <c r="H8" s="10">
        <v>10.48</v>
      </c>
      <c r="I8" s="12">
        <f>(H8/A8)</f>
        <v>0.1046743907</v>
      </c>
      <c r="J8" s="7" t="s">
        <v>48</v>
      </c>
      <c r="K8" s="8">
        <v>89.0</v>
      </c>
      <c r="L8" s="12">
        <f>(K8/A8)</f>
        <v>0.8889332801</v>
      </c>
      <c r="M8" s="9" t="s">
        <v>48</v>
      </c>
      <c r="N8" s="10">
        <v>0.29</v>
      </c>
      <c r="O8" s="12">
        <f>(N8/A8)</f>
        <v>0.002896524171</v>
      </c>
      <c r="P8" s="7" t="s">
        <v>48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112.51</v>
      </c>
      <c r="B12" s="5">
        <v>0.0</v>
      </c>
      <c r="C12" s="12">
        <f>(B12/A12)</f>
        <v>0</v>
      </c>
      <c r="D12" s="7" t="s">
        <v>26</v>
      </c>
      <c r="E12" s="8">
        <v>0.16</v>
      </c>
      <c r="F12" s="12">
        <f>(E12/A12)</f>
        <v>0.001422095814</v>
      </c>
      <c r="G12" s="9" t="s">
        <v>53</v>
      </c>
      <c r="H12" s="10">
        <v>69.32</v>
      </c>
      <c r="I12" s="12">
        <f>(H12/A12)</f>
        <v>0.6161230113</v>
      </c>
      <c r="J12" s="7" t="s">
        <v>48</v>
      </c>
      <c r="K12" s="8">
        <v>41.99</v>
      </c>
      <c r="L12" s="12">
        <f>(K12/A12)</f>
        <v>0.3732112701</v>
      </c>
      <c r="M12" s="9" t="s">
        <v>48</v>
      </c>
      <c r="N12" s="10">
        <v>0.37</v>
      </c>
      <c r="O12" s="12">
        <f>(N12/A12)</f>
        <v>0.003288596569</v>
      </c>
      <c r="P12" s="7" t="s">
        <v>48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104.32</v>
      </c>
      <c r="B16" s="5">
        <v>0.0</v>
      </c>
      <c r="C16" s="12">
        <f>(B16/A16)</f>
        <v>0</v>
      </c>
      <c r="D16" s="7" t="s">
        <v>26</v>
      </c>
      <c r="E16" s="8">
        <v>0.12</v>
      </c>
      <c r="F16" s="12">
        <f>(E16/A16)</f>
        <v>0.001150306748</v>
      </c>
      <c r="G16" s="9" t="s">
        <v>53</v>
      </c>
      <c r="H16" s="10">
        <v>50.46</v>
      </c>
      <c r="I16" s="12">
        <f>(H16/A16)</f>
        <v>0.4837039877</v>
      </c>
      <c r="J16" s="7" t="s">
        <v>48</v>
      </c>
      <c r="K16" s="8">
        <v>53.3</v>
      </c>
      <c r="L16" s="12">
        <f>(K16/A16)</f>
        <v>0.5109279141</v>
      </c>
      <c r="M16" s="9" t="s">
        <v>48</v>
      </c>
      <c r="N16" s="10">
        <v>0.16</v>
      </c>
      <c r="O16" s="12">
        <f>(N16/A16)</f>
        <v>0.001533742331</v>
      </c>
      <c r="P16" s="7" t="s">
        <v>48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102.84</v>
      </c>
      <c r="B20" s="18">
        <v>0.11</v>
      </c>
      <c r="C20" s="12">
        <f>(B20/A20)</f>
        <v>0.001069622715</v>
      </c>
      <c r="D20" s="7" t="s">
        <v>69</v>
      </c>
      <c r="E20" s="8">
        <v>2.12</v>
      </c>
      <c r="F20" s="12">
        <f>(E20/A20)</f>
        <v>0.02061454687</v>
      </c>
      <c r="G20" s="17" t="s">
        <v>53</v>
      </c>
      <c r="H20" s="10">
        <v>43.89</v>
      </c>
      <c r="I20" s="12">
        <f>(H20/A20)</f>
        <v>0.4267794632</v>
      </c>
      <c r="J20" s="7" t="s">
        <v>48</v>
      </c>
      <c r="K20" s="8">
        <v>55.82</v>
      </c>
      <c r="L20" s="12">
        <f>(K20/A20)</f>
        <v>0.5427849086</v>
      </c>
      <c r="M20" s="17" t="s">
        <v>48</v>
      </c>
      <c r="N20" s="10">
        <v>0.56</v>
      </c>
      <c r="O20" s="12">
        <f>(N20/A20)</f>
        <v>0.005445352003</v>
      </c>
      <c r="P20" s="7" t="s">
        <v>48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 t="shared" ref="A24:B24" si="1">(A8+A12+A16+A20)</f>
        <v>419.79</v>
      </c>
      <c r="B24" s="5">
        <f t="shared" si="1"/>
        <v>0.11</v>
      </c>
      <c r="C24" s="12">
        <f>(B24/A24)</f>
        <v>0.0002620357798</v>
      </c>
      <c r="D24" s="7"/>
      <c r="E24" s="8">
        <f>E8+E12+E16+E20</f>
        <v>2.64</v>
      </c>
      <c r="F24" s="12">
        <f>(E24/A24)</f>
        <v>0.006288858715</v>
      </c>
      <c r="G24" s="9"/>
      <c r="H24" s="10">
        <f>H8+H12+H16+H20</f>
        <v>174.15</v>
      </c>
      <c r="I24" s="12">
        <f>(H24/A24)</f>
        <v>0.4148502823</v>
      </c>
      <c r="J24" s="7"/>
      <c r="K24" s="8">
        <v>0.0</v>
      </c>
      <c r="L24" s="12">
        <f>(K24/A24)</f>
        <v>0</v>
      </c>
      <c r="M24" s="9"/>
      <c r="N24" s="10">
        <f>N8+N12+N16+N20</f>
        <v>1.38</v>
      </c>
      <c r="O24" s="12">
        <f>(N24/A24)</f>
        <v>0.003287357965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3" t="s">
        <v>112</v>
      </c>
    </row>
    <row r="29" ht="12.75" customHeight="1">
      <c r="A29" s="1" t="s">
        <v>2</v>
      </c>
      <c r="B29" s="2">
        <v>43750.0</v>
      </c>
    </row>
    <row r="30" ht="12.75" customHeight="1">
      <c r="A30" s="1" t="s">
        <v>3</v>
      </c>
      <c r="B30" s="1" t="s">
        <v>113</v>
      </c>
      <c r="C30" s="1"/>
    </row>
    <row r="31" ht="12.75" customHeight="1">
      <c r="A31" s="1" t="s">
        <v>5</v>
      </c>
      <c r="B31" s="19" t="s">
        <v>65</v>
      </c>
    </row>
    <row r="32" ht="12.75" customHeight="1">
      <c r="A32" s="1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109.05</v>
      </c>
      <c r="B35" s="5">
        <v>0.11</v>
      </c>
      <c r="C35" s="12">
        <f>(B35/A35)</f>
        <v>0.0010087116</v>
      </c>
      <c r="D35" s="7" t="s">
        <v>69</v>
      </c>
      <c r="E35" s="8">
        <v>0.8</v>
      </c>
      <c r="F35" s="12">
        <f>(E35/A35)</f>
        <v>0.007336084365</v>
      </c>
      <c r="G35" s="17" t="s">
        <v>53</v>
      </c>
      <c r="H35" s="10">
        <v>29.59</v>
      </c>
      <c r="I35" s="12">
        <f>(H35/A35)</f>
        <v>0.2713434204</v>
      </c>
      <c r="J35" s="7" t="s">
        <v>48</v>
      </c>
      <c r="K35" s="8">
        <v>78.35</v>
      </c>
      <c r="L35" s="12">
        <f>(K35/A35)</f>
        <v>0.7184777625</v>
      </c>
      <c r="M35" s="17" t="s">
        <v>48</v>
      </c>
      <c r="N35" s="10">
        <v>0.1</v>
      </c>
      <c r="O35" s="12">
        <f>(N35/A35)</f>
        <v>0.0009170105456</v>
      </c>
      <c r="P35" s="7" t="s">
        <v>48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109.81</v>
      </c>
      <c r="B39" s="5">
        <v>0.0</v>
      </c>
      <c r="C39" s="12">
        <f>(B39/A39)</f>
        <v>0</v>
      </c>
      <c r="D39" s="7" t="s">
        <v>26</v>
      </c>
      <c r="E39" s="8">
        <v>0.18</v>
      </c>
      <c r="F39" s="12">
        <f>(E39/A39)</f>
        <v>0.001639194973</v>
      </c>
      <c r="G39" s="17" t="s">
        <v>53</v>
      </c>
      <c r="H39" s="10">
        <v>19.8</v>
      </c>
      <c r="I39" s="12">
        <f>(H39/A39)</f>
        <v>0.180311447</v>
      </c>
      <c r="J39" s="7" t="s">
        <v>48</v>
      </c>
      <c r="K39" s="8">
        <v>90.25</v>
      </c>
      <c r="L39" s="12">
        <f>(K39/A39)</f>
        <v>0.8218741463</v>
      </c>
      <c r="M39" s="17" t="s">
        <v>48</v>
      </c>
      <c r="N39" s="10">
        <v>0.08</v>
      </c>
      <c r="O39" s="12">
        <f>(N39/A39)</f>
        <v>0.0007285310992</v>
      </c>
      <c r="P39" s="7" t="s">
        <v>48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107.56</v>
      </c>
      <c r="B43" s="5">
        <v>0.0</v>
      </c>
      <c r="C43" s="12">
        <f>(B43/A43)</f>
        <v>0</v>
      </c>
      <c r="D43" s="7" t="s">
        <v>26</v>
      </c>
      <c r="E43" s="8">
        <v>0.24</v>
      </c>
      <c r="F43" s="12">
        <f>(E43/A43)</f>
        <v>0.002231312756</v>
      </c>
      <c r="G43" s="17" t="s">
        <v>53</v>
      </c>
      <c r="H43" s="10">
        <v>21.64</v>
      </c>
      <c r="I43" s="12">
        <f>(H43/A43)</f>
        <v>0.2011900335</v>
      </c>
      <c r="J43" s="7" t="s">
        <v>48</v>
      </c>
      <c r="K43" s="8">
        <v>85.25</v>
      </c>
      <c r="L43" s="12">
        <f>(K43/A43)</f>
        <v>0.7925808851</v>
      </c>
      <c r="M43" s="17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111.47</v>
      </c>
      <c r="B47" s="5">
        <v>0.65</v>
      </c>
      <c r="C47" s="12">
        <f>(B47/A47)</f>
        <v>0.005831165336</v>
      </c>
      <c r="D47" s="7" t="s">
        <v>62</v>
      </c>
      <c r="E47" s="8">
        <v>0.66</v>
      </c>
      <c r="F47" s="12">
        <f>(E47/A47)</f>
        <v>0.005920875572</v>
      </c>
      <c r="G47" s="9" t="s">
        <v>53</v>
      </c>
      <c r="H47" s="10">
        <v>40.51</v>
      </c>
      <c r="I47" s="12">
        <f>(H47/A47)</f>
        <v>0.3634161658</v>
      </c>
      <c r="J47" s="7" t="s">
        <v>48</v>
      </c>
      <c r="K47" s="8">
        <v>69.48</v>
      </c>
      <c r="L47" s="12">
        <f>(K47/A47)</f>
        <v>0.6233067193</v>
      </c>
      <c r="M47" s="9" t="s">
        <v>48</v>
      </c>
      <c r="N47" s="10">
        <f>N36+N40+N44</f>
        <v>0</v>
      </c>
      <c r="O47" s="12">
        <f>(N47/A47)</f>
        <v>0</v>
      </c>
      <c r="P47" s="7" t="s">
        <v>26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437.89</v>
      </c>
      <c r="B51" s="5">
        <f>(B39+B43+B47+B35)</f>
        <v>0.76</v>
      </c>
      <c r="C51" s="12">
        <f>(B51/A51)</f>
        <v>0.001735595698</v>
      </c>
      <c r="D51" s="7"/>
      <c r="E51" s="8">
        <f>E39+E43+E47+E35</f>
        <v>1.88</v>
      </c>
      <c r="F51" s="12">
        <f>(E51/A51)</f>
        <v>0.004293315673</v>
      </c>
      <c r="G51" s="9"/>
      <c r="H51" s="10">
        <f>H39+H43+H47+H35</f>
        <v>111.54</v>
      </c>
      <c r="I51" s="12">
        <f>(H51/A51)</f>
        <v>0.2547215054</v>
      </c>
      <c r="J51" s="7"/>
      <c r="K51" s="8">
        <f>K39+K43+K47+K35</f>
        <v>323.33</v>
      </c>
      <c r="L51" s="12">
        <f>(K51/A51)</f>
        <v>0.7383817854</v>
      </c>
      <c r="M51" s="9"/>
      <c r="N51" s="10">
        <f>N39+N43+N47+N35</f>
        <v>0.18</v>
      </c>
      <c r="O51" s="12">
        <f>(N51/A51)</f>
        <v>0.0004110621389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/>
    <row r="62" ht="12.75" customHeight="1">
      <c r="A62" s="31" t="s">
        <v>54</v>
      </c>
    </row>
    <row r="63" ht="12.75" customHeight="1">
      <c r="A63" s="31" t="s">
        <v>55</v>
      </c>
    </row>
    <row r="64" ht="12.75" customHeight="1">
      <c r="A64" s="31" t="s">
        <v>56</v>
      </c>
    </row>
    <row r="65" ht="12.75" customHeight="1">
      <c r="A65" s="31" t="s">
        <v>57</v>
      </c>
    </row>
    <row r="66" ht="12.75" customHeight="1">
      <c r="A66" s="31" t="s">
        <v>58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2" width="15.86"/>
    <col customWidth="1" min="3" max="3" width="18.0"/>
    <col customWidth="1" min="4" max="4" width="20.71"/>
    <col customWidth="1" min="5" max="5" width="15.86"/>
    <col customWidth="1" min="6" max="6" width="13.43"/>
    <col customWidth="1" min="7" max="8" width="15.57"/>
    <col customWidth="1" min="9" max="10" width="14.14"/>
    <col customWidth="1" min="11" max="11" width="15.43"/>
    <col customWidth="1" min="12" max="12" width="15.14"/>
    <col customWidth="1" min="13" max="13" width="14.43"/>
    <col customWidth="1" min="14" max="14" width="14.86"/>
    <col customWidth="1" min="15" max="15" width="15.0"/>
    <col customWidth="1" min="16" max="16" width="15.29"/>
    <col customWidth="1" min="17" max="26" width="10.71"/>
  </cols>
  <sheetData>
    <row r="1" ht="12.75" customHeight="1">
      <c r="A1" s="1" t="s">
        <v>0</v>
      </c>
      <c r="B1" s="3" t="s">
        <v>114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43851.0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105.24</v>
      </c>
      <c r="B8" s="5">
        <v>0.0</v>
      </c>
      <c r="C8" s="12">
        <f>(B8/A8)</f>
        <v>0</v>
      </c>
      <c r="D8" s="7" t="s">
        <v>26</v>
      </c>
      <c r="E8" s="13">
        <v>0.56</v>
      </c>
      <c r="F8" s="12">
        <f>(E8/A8)</f>
        <v>0.005321170658</v>
      </c>
      <c r="G8" s="9" t="s">
        <v>53</v>
      </c>
      <c r="H8" s="10">
        <v>70.05</v>
      </c>
      <c r="I8" s="12">
        <f>(H8/A8)</f>
        <v>0.6656214367</v>
      </c>
      <c r="J8" s="7" t="s">
        <v>48</v>
      </c>
      <c r="K8" s="8">
        <v>34.05</v>
      </c>
      <c r="L8" s="12">
        <f>(K8/A8)</f>
        <v>0.3235461802</v>
      </c>
      <c r="M8" s="9" t="s">
        <v>48</v>
      </c>
      <c r="N8" s="10">
        <v>0.13</v>
      </c>
      <c r="O8" s="12">
        <f>(N8/A8)</f>
        <v>0.00123527176</v>
      </c>
      <c r="P8" s="7" t="s">
        <v>48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106.69</v>
      </c>
      <c r="B12" s="5">
        <v>0.0</v>
      </c>
      <c r="C12" s="12">
        <f>(B12/A12)</f>
        <v>0</v>
      </c>
      <c r="D12" s="7" t="s">
        <v>26</v>
      </c>
      <c r="E12" s="8">
        <v>0.43</v>
      </c>
      <c r="F12" s="12">
        <f>(E12/A12)</f>
        <v>0.004030368357</v>
      </c>
      <c r="G12" s="9" t="s">
        <v>53</v>
      </c>
      <c r="H12" s="10">
        <v>68.48</v>
      </c>
      <c r="I12" s="12">
        <f>(H12/A12)</f>
        <v>0.6418595932</v>
      </c>
      <c r="J12" s="7" t="s">
        <v>48</v>
      </c>
      <c r="K12" s="8">
        <v>37.11</v>
      </c>
      <c r="L12" s="12">
        <f>(K12/A12)</f>
        <v>0.3478301622</v>
      </c>
      <c r="M12" s="9" t="s">
        <v>48</v>
      </c>
      <c r="N12" s="10">
        <v>0.42</v>
      </c>
      <c r="O12" s="12">
        <f>(N12/A12)</f>
        <v>0.00393663886</v>
      </c>
      <c r="P12" s="7" t="s">
        <v>48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104.91</v>
      </c>
      <c r="B16" s="5">
        <v>0.0</v>
      </c>
      <c r="C16" s="12">
        <f>(B16/A16)</f>
        <v>0</v>
      </c>
      <c r="D16" s="7" t="s">
        <v>26</v>
      </c>
      <c r="E16" s="8">
        <v>1.39</v>
      </c>
      <c r="F16" s="12">
        <f>(E16/A16)</f>
        <v>0.01324945191</v>
      </c>
      <c r="G16" s="9" t="s">
        <v>47</v>
      </c>
      <c r="H16" s="10">
        <v>69.84</v>
      </c>
      <c r="I16" s="12">
        <f>(H16/A16)</f>
        <v>0.6657134687</v>
      </c>
      <c r="J16" s="7" t="s">
        <v>48</v>
      </c>
      <c r="K16" s="8">
        <v>33.25</v>
      </c>
      <c r="L16" s="12">
        <f>(K16/A16)</f>
        <v>0.3169383281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102.5</v>
      </c>
      <c r="B20" s="18">
        <v>0.0</v>
      </c>
      <c r="C20" s="12">
        <f>(B20/A20)</f>
        <v>0</v>
      </c>
      <c r="D20" s="7" t="s">
        <v>26</v>
      </c>
      <c r="E20" s="8">
        <v>1.42</v>
      </c>
      <c r="F20" s="12">
        <f>(E20/A20)</f>
        <v>0.01385365854</v>
      </c>
      <c r="G20" s="17" t="s">
        <v>53</v>
      </c>
      <c r="H20" s="10">
        <v>21.97</v>
      </c>
      <c r="I20" s="12">
        <f>(H20/A20)</f>
        <v>0.2143414634</v>
      </c>
      <c r="J20" s="7" t="s">
        <v>48</v>
      </c>
      <c r="K20" s="8">
        <v>78.85</v>
      </c>
      <c r="L20" s="12">
        <f>(K20/A20)</f>
        <v>0.7692682927</v>
      </c>
      <c r="M20" s="17" t="s">
        <v>48</v>
      </c>
      <c r="N20" s="10">
        <v>0.4</v>
      </c>
      <c r="O20" s="12">
        <f>(N20/A20)</f>
        <v>0.003902439024</v>
      </c>
      <c r="P20" s="7" t="s">
        <v>48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 t="shared" ref="A24:B24" si="1">(A8+A12+A16+A20)</f>
        <v>419.34</v>
      </c>
      <c r="B24" s="5">
        <f t="shared" si="1"/>
        <v>0</v>
      </c>
      <c r="C24" s="12">
        <f>(B24/A24)</f>
        <v>0</v>
      </c>
      <c r="D24" s="7"/>
      <c r="E24" s="8">
        <f>E8+E12+E16+E20</f>
        <v>3.8</v>
      </c>
      <c r="F24" s="12">
        <f>(E24/A24)</f>
        <v>0.009061859112</v>
      </c>
      <c r="G24" s="9"/>
      <c r="H24" s="10">
        <f>H8+H12+H16+H20</f>
        <v>230.34</v>
      </c>
      <c r="I24" s="12">
        <f>(H24/A24)</f>
        <v>0.5492917442</v>
      </c>
      <c r="J24" s="7"/>
      <c r="K24" s="8">
        <f>K8+K12+K16+K20</f>
        <v>183.26</v>
      </c>
      <c r="L24" s="12">
        <f>(K24/A24)</f>
        <v>0.4370200792</v>
      </c>
      <c r="M24" s="9"/>
      <c r="N24" s="10">
        <f>N8+N12+N16+N20</f>
        <v>0.95</v>
      </c>
      <c r="O24" s="12">
        <f>(N24/A24)</f>
        <v>0.002265464778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3" t="s">
        <v>116</v>
      </c>
    </row>
    <row r="29" ht="12.75" customHeight="1">
      <c r="A29" s="1" t="s">
        <v>2</v>
      </c>
      <c r="B29" s="2">
        <v>43851.0</v>
      </c>
    </row>
    <row r="30" ht="12.75" customHeight="1">
      <c r="A30" s="1" t="s">
        <v>3</v>
      </c>
      <c r="B30" s="1" t="s">
        <v>117</v>
      </c>
      <c r="C30" s="1"/>
    </row>
    <row r="31" ht="12.75" customHeight="1">
      <c r="A31" s="1" t="s">
        <v>5</v>
      </c>
      <c r="B31" s="19" t="s">
        <v>6</v>
      </c>
    </row>
    <row r="32" ht="12.75" customHeight="1">
      <c r="A32" s="1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104.04</v>
      </c>
      <c r="B35" s="5">
        <v>0.99</v>
      </c>
      <c r="C35" s="12">
        <f>(B35/A35)</f>
        <v>0.009515570934</v>
      </c>
      <c r="D35" s="7" t="s">
        <v>69</v>
      </c>
      <c r="E35" s="8">
        <v>24.27</v>
      </c>
      <c r="F35" s="12">
        <f>(E35/A35)</f>
        <v>0.2332756632</v>
      </c>
      <c r="G35" s="17" t="s">
        <v>53</v>
      </c>
      <c r="H35" s="10">
        <v>59.31</v>
      </c>
      <c r="I35" s="12">
        <f>(H35/A35)</f>
        <v>0.5700692042</v>
      </c>
      <c r="J35" s="7" t="s">
        <v>47</v>
      </c>
      <c r="K35" s="8">
        <v>19.08</v>
      </c>
      <c r="L35" s="12">
        <f>(K35/A35)</f>
        <v>0.1833910035</v>
      </c>
      <c r="M35" s="17" t="s">
        <v>48</v>
      </c>
      <c r="N35" s="10">
        <v>0.0</v>
      </c>
      <c r="O35" s="12">
        <f>(N35/A35)</f>
        <v>0</v>
      </c>
      <c r="P35" s="7" t="s">
        <v>26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80.19</v>
      </c>
      <c r="B39" s="5">
        <v>0.0</v>
      </c>
      <c r="C39" s="12">
        <f>(B39/A39)</f>
        <v>0</v>
      </c>
      <c r="D39" s="7" t="s">
        <v>26</v>
      </c>
      <c r="E39" s="8">
        <v>0.18</v>
      </c>
      <c r="F39" s="12">
        <f>(E39/A39)</f>
        <v>0.002244668911</v>
      </c>
      <c r="G39" s="17" t="s">
        <v>47</v>
      </c>
      <c r="H39" s="10">
        <v>15.03</v>
      </c>
      <c r="I39" s="12">
        <f>(H39/A39)</f>
        <v>0.1874298541</v>
      </c>
      <c r="J39" s="7" t="s">
        <v>48</v>
      </c>
      <c r="K39" s="8">
        <v>64.53</v>
      </c>
      <c r="L39" s="12">
        <f>(K39/A39)</f>
        <v>0.8047138047</v>
      </c>
      <c r="M39" s="17" t="s">
        <v>48</v>
      </c>
      <c r="N39" s="10">
        <v>0.0</v>
      </c>
      <c r="O39" s="12">
        <f>(N39/A39)</f>
        <v>0</v>
      </c>
      <c r="P39" s="7" t="s">
        <v>26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107.62</v>
      </c>
      <c r="B43" s="5">
        <v>0.0</v>
      </c>
      <c r="C43" s="12">
        <f>(B43/A43)</f>
        <v>0</v>
      </c>
      <c r="D43" s="7" t="s">
        <v>26</v>
      </c>
      <c r="E43" s="8">
        <v>0.17</v>
      </c>
      <c r="F43" s="12">
        <f>(E43/A43)</f>
        <v>0.001579632039</v>
      </c>
      <c r="G43" s="17" t="s">
        <v>53</v>
      </c>
      <c r="H43" s="10">
        <v>88.71</v>
      </c>
      <c r="I43" s="12">
        <f>(H43/A43)</f>
        <v>0.8242891656</v>
      </c>
      <c r="J43" s="7" t="s">
        <v>48</v>
      </c>
      <c r="K43" s="8">
        <v>17.8</v>
      </c>
      <c r="L43" s="12">
        <f>(K43/A43)</f>
        <v>0.1653967664</v>
      </c>
      <c r="M43" s="17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101.08</v>
      </c>
      <c r="B47" s="5">
        <f>(B36+B40+B44)</f>
        <v>0</v>
      </c>
      <c r="C47" s="12">
        <f>(B47/A47)</f>
        <v>0</v>
      </c>
      <c r="D47" s="7" t="s">
        <v>26</v>
      </c>
      <c r="E47" s="8">
        <v>0.9</v>
      </c>
      <c r="F47" s="12">
        <f>(E47/A47)</f>
        <v>0.008903838544</v>
      </c>
      <c r="G47" s="9" t="s">
        <v>47</v>
      </c>
      <c r="H47" s="10">
        <v>28.59</v>
      </c>
      <c r="I47" s="12">
        <f>(H47/A47)</f>
        <v>0.2828452711</v>
      </c>
      <c r="J47" s="7" t="s">
        <v>48</v>
      </c>
      <c r="K47" s="8">
        <v>71.23</v>
      </c>
      <c r="L47" s="12">
        <f>(K47/A47)</f>
        <v>0.704689355</v>
      </c>
      <c r="M47" s="9" t="s">
        <v>48</v>
      </c>
      <c r="N47" s="10">
        <v>0.1</v>
      </c>
      <c r="O47" s="12">
        <f>(N47/A47)</f>
        <v>0.0009893153937</v>
      </c>
      <c r="P47" s="7" t="s">
        <v>48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392.93</v>
      </c>
      <c r="B51" s="5">
        <f>(B39+B43+B47+B35)</f>
        <v>0.99</v>
      </c>
      <c r="C51" s="12">
        <f>(B51/A51)</f>
        <v>0.002519532741</v>
      </c>
      <c r="D51" s="7"/>
      <c r="E51" s="8">
        <f>E39+E43+E47+E35</f>
        <v>25.52</v>
      </c>
      <c r="F51" s="12">
        <f>(E51/A51)</f>
        <v>0.06494795511</v>
      </c>
      <c r="G51" s="9"/>
      <c r="H51" s="10">
        <f>H39+H43+H47+H35</f>
        <v>191.64</v>
      </c>
      <c r="I51" s="12">
        <f>(H51/A51)</f>
        <v>0.4877204591</v>
      </c>
      <c r="J51" s="7"/>
      <c r="K51" s="8">
        <f>K39+K43+K47+K35</f>
        <v>172.64</v>
      </c>
      <c r="L51" s="12">
        <f>(K51/A51)</f>
        <v>0.4393657903</v>
      </c>
      <c r="M51" s="9"/>
      <c r="N51" s="10">
        <f>N39+N43+N47+N35</f>
        <v>0.1</v>
      </c>
      <c r="O51" s="12">
        <f>(N51/A51)</f>
        <v>0.0002544982567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>
      <c r="A61" s="31" t="s">
        <v>54</v>
      </c>
    </row>
    <row r="62" ht="12.75" customHeight="1">
      <c r="A62" s="31" t="s">
        <v>55</v>
      </c>
    </row>
    <row r="63" ht="12.75" customHeight="1">
      <c r="A63" s="31" t="s">
        <v>56</v>
      </c>
    </row>
    <row r="64" ht="12.75" customHeight="1">
      <c r="A64" s="31" t="s">
        <v>57</v>
      </c>
    </row>
    <row r="65" ht="12.75" customHeight="1">
      <c r="A65" s="31" t="s">
        <v>58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16.0"/>
    <col customWidth="1" min="3" max="3" width="16.71"/>
    <col customWidth="1" min="4" max="4" width="17.57"/>
    <col customWidth="1" min="5" max="5" width="17.86"/>
    <col customWidth="1" min="6" max="6" width="14.86"/>
    <col customWidth="1" min="7" max="7" width="14.0"/>
    <col customWidth="1" min="8" max="8" width="15.57"/>
    <col customWidth="1" min="9" max="9" width="15.43"/>
    <col customWidth="1" min="10" max="10" width="15.29"/>
    <col customWidth="1" min="11" max="11" width="16.0"/>
    <col customWidth="1" min="12" max="12" width="14.71"/>
    <col customWidth="1" min="13" max="13" width="14.14"/>
    <col customWidth="1" min="14" max="14" width="15.57"/>
    <col customWidth="1" min="15" max="15" width="14.43"/>
    <col customWidth="1" min="16" max="16" width="13.71"/>
    <col customWidth="1" min="17" max="26" width="10.71"/>
  </cols>
  <sheetData>
    <row r="1" ht="12.75" customHeight="1">
      <c r="A1" s="1" t="s">
        <v>0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43860.0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105.24</v>
      </c>
      <c r="B8" s="5">
        <v>0.23</v>
      </c>
      <c r="C8" s="12">
        <f>(B8/A8)</f>
        <v>0.002185480806</v>
      </c>
      <c r="D8" s="7" t="s">
        <v>69</v>
      </c>
      <c r="E8" s="13">
        <v>0.87</v>
      </c>
      <c r="F8" s="12">
        <f>(E8/A8)</f>
        <v>0.0082668187</v>
      </c>
      <c r="G8" s="9" t="s">
        <v>47</v>
      </c>
      <c r="H8" s="10">
        <v>59.96</v>
      </c>
      <c r="I8" s="12">
        <f>(H8/A8)</f>
        <v>0.569745344</v>
      </c>
      <c r="J8" s="7" t="s">
        <v>48</v>
      </c>
      <c r="K8" s="8">
        <v>43.82</v>
      </c>
      <c r="L8" s="12">
        <f>(K8/A8)</f>
        <v>0.416381604</v>
      </c>
      <c r="M8" s="9" t="s">
        <v>48</v>
      </c>
      <c r="N8" s="10">
        <v>0.0</v>
      </c>
      <c r="O8" s="12">
        <f>(N8/A8)</f>
        <v>0</v>
      </c>
      <c r="P8" s="7" t="s">
        <v>26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113.57</v>
      </c>
      <c r="B12" s="5">
        <v>0.22</v>
      </c>
      <c r="C12" s="12">
        <f>(B12/A12)</f>
        <v>0.001937131285</v>
      </c>
      <c r="D12" s="7" t="s">
        <v>69</v>
      </c>
      <c r="E12" s="8">
        <v>0.44</v>
      </c>
      <c r="F12" s="12">
        <f>(E12/A12)</f>
        <v>0.003874262569</v>
      </c>
      <c r="G12" s="9" t="s">
        <v>53</v>
      </c>
      <c r="H12" s="10">
        <v>31.1</v>
      </c>
      <c r="I12" s="12">
        <f>(H12/A12)</f>
        <v>0.2738399225</v>
      </c>
      <c r="J12" s="7" t="s">
        <v>48</v>
      </c>
      <c r="K12" s="8">
        <v>81.51</v>
      </c>
      <c r="L12" s="12">
        <f>(K12/A12)</f>
        <v>0.717707141</v>
      </c>
      <c r="M12" s="9" t="s">
        <v>48</v>
      </c>
      <c r="N12" s="10">
        <v>0.0</v>
      </c>
      <c r="O12" s="12">
        <f>(N12/A12)</f>
        <v>0</v>
      </c>
      <c r="P12" s="7" t="s">
        <v>26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102.01</v>
      </c>
      <c r="B16" s="5">
        <v>0.0</v>
      </c>
      <c r="C16" s="12">
        <f>(B16/A16)</f>
        <v>0</v>
      </c>
      <c r="D16" s="7" t="s">
        <v>26</v>
      </c>
      <c r="E16" s="8">
        <v>0.19</v>
      </c>
      <c r="F16" s="12">
        <f>(E16/A16)</f>
        <v>0.001862562494</v>
      </c>
      <c r="G16" s="9" t="s">
        <v>53</v>
      </c>
      <c r="H16" s="10">
        <v>23.4</v>
      </c>
      <c r="I16" s="12">
        <f>(H16/A16)</f>
        <v>0.2293892756</v>
      </c>
      <c r="J16" s="7" t="s">
        <v>48</v>
      </c>
      <c r="K16" s="8">
        <v>78.07</v>
      </c>
      <c r="L16" s="12">
        <f>(K16/A16)</f>
        <v>0.7653171258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102.17</v>
      </c>
      <c r="B20" s="18">
        <v>2.42</v>
      </c>
      <c r="C20" s="12">
        <f>(B20/A20)</f>
        <v>0.02368601351</v>
      </c>
      <c r="D20" s="7" t="s">
        <v>69</v>
      </c>
      <c r="E20" s="8">
        <v>11.38</v>
      </c>
      <c r="F20" s="12">
        <f>(E20/A20)</f>
        <v>0.1113829891</v>
      </c>
      <c r="G20" s="17" t="s">
        <v>53</v>
      </c>
      <c r="H20" s="10">
        <v>73.6</v>
      </c>
      <c r="I20" s="12">
        <f>(H20/A20)</f>
        <v>0.7203680141</v>
      </c>
      <c r="J20" s="7" t="s">
        <v>48</v>
      </c>
      <c r="K20" s="8">
        <v>14.42</v>
      </c>
      <c r="L20" s="12">
        <f>(K20/A20)</f>
        <v>0.1411373202</v>
      </c>
      <c r="M20" s="17" t="s">
        <v>48</v>
      </c>
      <c r="N20" s="10">
        <v>0.0</v>
      </c>
      <c r="O20" s="12">
        <f>(N20/A20)</f>
        <v>0</v>
      </c>
      <c r="P20" s="7" t="s">
        <v>26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(A8+A12+A16+A20)</f>
        <v>422.99</v>
      </c>
      <c r="B24" s="5">
        <f>(B8+B12+B16)</f>
        <v>0.45</v>
      </c>
      <c r="C24" s="12">
        <f>(B24/A24)</f>
        <v>0.001063854937</v>
      </c>
      <c r="D24" s="7"/>
      <c r="E24" s="8">
        <f>E8+E12+E16</f>
        <v>1.5</v>
      </c>
      <c r="F24" s="12">
        <f>(E24/A24)</f>
        <v>0.003546183125</v>
      </c>
      <c r="G24" s="9"/>
      <c r="H24" s="10">
        <f>H8+H12+H16</f>
        <v>114.46</v>
      </c>
      <c r="I24" s="12">
        <f>(H24/A24)</f>
        <v>0.2705974137</v>
      </c>
      <c r="J24" s="7"/>
      <c r="K24" s="8">
        <f>K8+K12+K16</f>
        <v>203.4</v>
      </c>
      <c r="L24" s="12">
        <f>(K24/A24)</f>
        <v>0.4808624317</v>
      </c>
      <c r="M24" s="9"/>
      <c r="N24" s="10">
        <f>N8+N12+N16</f>
        <v>0</v>
      </c>
      <c r="O24" s="12">
        <f>(N24/A24)</f>
        <v>0</v>
      </c>
      <c r="P24" s="7"/>
    </row>
    <row r="25" ht="12.75" customHeight="1"/>
    <row r="26" ht="12.75" customHeight="1"/>
    <row r="27" ht="12.75" customHeight="1">
      <c r="A27" s="20" t="s">
        <v>27</v>
      </c>
    </row>
    <row r="28" ht="12.75" customHeight="1">
      <c r="A28" s="21" t="s">
        <v>28</v>
      </c>
      <c r="B28" s="21" t="s">
        <v>29</v>
      </c>
      <c r="C28" s="21" t="s">
        <v>30</v>
      </c>
      <c r="D28" s="21" t="s">
        <v>31</v>
      </c>
    </row>
    <row r="29" ht="12.75" customHeight="1">
      <c r="A29" s="21" t="s">
        <v>32</v>
      </c>
      <c r="B29" s="21" t="s">
        <v>33</v>
      </c>
      <c r="C29" s="21" t="s">
        <v>26</v>
      </c>
      <c r="D29" s="21" t="s">
        <v>26</v>
      </c>
    </row>
    <row r="30" ht="12.75" customHeight="1">
      <c r="A30" s="21" t="s">
        <v>34</v>
      </c>
      <c r="B30" s="21" t="s">
        <v>35</v>
      </c>
      <c r="C30" s="21">
        <v>72.0</v>
      </c>
      <c r="D30" s="21">
        <v>10.0</v>
      </c>
    </row>
    <row r="31" ht="12.75" customHeight="1">
      <c r="A31" s="21" t="s">
        <v>36</v>
      </c>
      <c r="B31" s="21" t="s">
        <v>37</v>
      </c>
      <c r="C31" s="21">
        <v>40.0</v>
      </c>
      <c r="D31" s="21">
        <v>18.0</v>
      </c>
    </row>
    <row r="32" ht="12.75" customHeight="1">
      <c r="A32" s="21" t="s">
        <v>38</v>
      </c>
      <c r="B32" s="21" t="s">
        <v>39</v>
      </c>
      <c r="C32" s="21">
        <v>20.0</v>
      </c>
      <c r="D32" s="21">
        <v>35.0</v>
      </c>
    </row>
    <row r="33" ht="12.75" customHeight="1">
      <c r="A33" s="21" t="s">
        <v>40</v>
      </c>
      <c r="B33" s="21" t="s">
        <v>41</v>
      </c>
      <c r="C33" s="21" t="s">
        <v>42</v>
      </c>
      <c r="D33" s="21">
        <v>120.0</v>
      </c>
    </row>
    <row r="34" ht="12.75" customHeight="1"/>
    <row r="35" ht="12.75" customHeight="1">
      <c r="A35" s="31" t="s">
        <v>54</v>
      </c>
    </row>
    <row r="36" ht="12.75" customHeight="1">
      <c r="A36" s="31" t="s">
        <v>55</v>
      </c>
    </row>
    <row r="37" ht="12.75" customHeight="1">
      <c r="A37" s="31" t="s">
        <v>56</v>
      </c>
    </row>
    <row r="38" ht="12.75" customHeight="1">
      <c r="A38" s="31" t="s">
        <v>57</v>
      </c>
    </row>
    <row r="39" ht="12.75" customHeight="1">
      <c r="A39" s="31" t="s">
        <v>58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86"/>
    <col customWidth="1" min="2" max="2" width="29.29"/>
    <col customWidth="1" min="3" max="3" width="20.14"/>
    <col customWidth="1" min="4" max="4" width="20.29"/>
    <col customWidth="1" min="5" max="5" width="19.0"/>
    <col customWidth="1" min="6" max="6" width="18.57"/>
    <col customWidth="1" min="7" max="7" width="17.71"/>
    <col customWidth="1" min="8" max="8" width="16.0"/>
    <col customWidth="1" min="9" max="9" width="15.86"/>
    <col customWidth="1" min="10" max="10" width="27.43"/>
    <col customWidth="1" min="11" max="11" width="21.71"/>
    <col customWidth="1" min="12" max="12" width="19.29"/>
    <col customWidth="1" min="13" max="13" width="21.57"/>
    <col customWidth="1" min="14" max="14" width="15.71"/>
    <col customWidth="1" min="15" max="15" width="19.0"/>
    <col customWidth="1" min="16" max="16" width="20.57"/>
    <col customWidth="1" min="17" max="26" width="10.71"/>
  </cols>
  <sheetData>
    <row r="1" ht="12.75" customHeight="1">
      <c r="A1" s="1" t="s">
        <v>0</v>
      </c>
      <c r="B1" s="3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43720.0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113.73</v>
      </c>
      <c r="B8" s="5">
        <v>0.33</v>
      </c>
      <c r="C8" s="12">
        <v>0.0029</v>
      </c>
      <c r="D8" s="7" t="s">
        <v>46</v>
      </c>
      <c r="E8" s="13">
        <v>0.58</v>
      </c>
      <c r="F8" s="12">
        <v>0.0051</v>
      </c>
      <c r="G8" s="9" t="s">
        <v>47</v>
      </c>
      <c r="H8" s="10">
        <v>63.15</v>
      </c>
      <c r="I8" s="12">
        <v>0.5553</v>
      </c>
      <c r="J8" s="7" t="s">
        <v>48</v>
      </c>
      <c r="K8" s="8">
        <v>48.05</v>
      </c>
      <c r="L8" s="12">
        <v>0.4225</v>
      </c>
      <c r="M8" s="9" t="s">
        <v>48</v>
      </c>
      <c r="N8" s="10">
        <v>0.86</v>
      </c>
      <c r="O8" s="12">
        <v>0.0076</v>
      </c>
      <c r="P8" s="7" t="s">
        <v>48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116.19</v>
      </c>
      <c r="B12" s="5">
        <v>0.18</v>
      </c>
      <c r="C12" s="12">
        <v>0.0015</v>
      </c>
      <c r="D12" s="7" t="s">
        <v>47</v>
      </c>
      <c r="E12" s="8">
        <v>0.58</v>
      </c>
      <c r="F12" s="12">
        <v>0.005</v>
      </c>
      <c r="G12" s="9" t="s">
        <v>47</v>
      </c>
      <c r="H12" s="10">
        <v>6.05</v>
      </c>
      <c r="I12" s="12">
        <v>0.0521</v>
      </c>
      <c r="J12" s="7" t="s">
        <v>48</v>
      </c>
      <c r="K12" s="8">
        <v>107.12</v>
      </c>
      <c r="L12" s="12">
        <v>0.922</v>
      </c>
      <c r="M12" s="9" t="s">
        <v>48</v>
      </c>
      <c r="N12" s="10">
        <v>1.84</v>
      </c>
      <c r="O12" s="12">
        <v>0.0158</v>
      </c>
      <c r="P12" s="7" t="s">
        <v>48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75.55</v>
      </c>
      <c r="B16" s="5">
        <v>0.1</v>
      </c>
      <c r="C16" s="12">
        <v>0.0013</v>
      </c>
      <c r="D16" s="7" t="s">
        <v>47</v>
      </c>
      <c r="E16" s="8">
        <v>5.28</v>
      </c>
      <c r="F16" s="12">
        <v>0.0699</v>
      </c>
      <c r="G16" s="9" t="s">
        <v>47</v>
      </c>
      <c r="H16" s="10">
        <v>32.36</v>
      </c>
      <c r="I16" s="12">
        <v>0.4283</v>
      </c>
      <c r="J16" s="7" t="s">
        <v>48</v>
      </c>
      <c r="K16" s="8">
        <v>36.34</v>
      </c>
      <c r="L16" s="12">
        <v>0.481</v>
      </c>
      <c r="M16" s="9" t="s">
        <v>48</v>
      </c>
      <c r="N16" s="10">
        <v>1.32</v>
      </c>
      <c r="O16" s="12">
        <v>0.0175</v>
      </c>
      <c r="P16" s="7" t="s">
        <v>48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B18" s="22"/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82.95</v>
      </c>
      <c r="B20" s="18">
        <v>0.0</v>
      </c>
      <c r="C20" s="12">
        <f>(B20/A20)</f>
        <v>0</v>
      </c>
      <c r="D20" s="7"/>
      <c r="E20" s="8">
        <v>0.4</v>
      </c>
      <c r="F20" s="12">
        <f>(E20/A20)</f>
        <v>0.004822182037</v>
      </c>
      <c r="G20" s="17" t="s">
        <v>47</v>
      </c>
      <c r="H20" s="10">
        <v>10.17</v>
      </c>
      <c r="I20" s="12">
        <f>(H20/A20)</f>
        <v>0.1226039783</v>
      </c>
      <c r="J20" s="7" t="s">
        <v>48</v>
      </c>
      <c r="K20" s="8">
        <v>67.24</v>
      </c>
      <c r="L20" s="12">
        <f>(K20/A20)</f>
        <v>0.8106088005</v>
      </c>
      <c r="M20" s="17" t="s">
        <v>48</v>
      </c>
      <c r="N20" s="10">
        <v>4.77</v>
      </c>
      <c r="O20" s="12">
        <f>(N20/A20)</f>
        <v>0.0575045208</v>
      </c>
      <c r="P20" s="7" t="s">
        <v>48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  <c r="Q21" s="19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49</v>
      </c>
      <c r="E23" s="8" t="s">
        <v>12</v>
      </c>
      <c r="F23" s="6" t="s">
        <v>13</v>
      </c>
      <c r="G23" s="9" t="s">
        <v>49</v>
      </c>
      <c r="H23" s="10" t="s">
        <v>14</v>
      </c>
      <c r="I23" s="6" t="s">
        <v>15</v>
      </c>
      <c r="J23" s="7" t="s">
        <v>49</v>
      </c>
      <c r="K23" s="8" t="s">
        <v>16</v>
      </c>
      <c r="L23" s="6" t="s">
        <v>17</v>
      </c>
      <c r="M23" s="9" t="s">
        <v>49</v>
      </c>
      <c r="N23" s="10" t="s">
        <v>18</v>
      </c>
      <c r="O23" s="6" t="s">
        <v>19</v>
      </c>
      <c r="P23" s="7" t="s">
        <v>49</v>
      </c>
    </row>
    <row r="24" ht="12.75" customHeight="1">
      <c r="A24" s="4">
        <f>(A8+A12+A16+A20)</f>
        <v>388.42</v>
      </c>
      <c r="B24" s="5">
        <f>(B8+B12+B16)</f>
        <v>0.61</v>
      </c>
      <c r="C24" s="12">
        <f>(B24/A24)</f>
        <v>0.001570464961</v>
      </c>
      <c r="D24" s="7" t="s">
        <v>47</v>
      </c>
      <c r="E24" s="8">
        <f>E8+E12+E16</f>
        <v>6.44</v>
      </c>
      <c r="F24" s="12">
        <f>(E24/A24)</f>
        <v>0.01657999073</v>
      </c>
      <c r="G24" s="9" t="s">
        <v>47</v>
      </c>
      <c r="H24" s="10">
        <f>H8+H12+H16</f>
        <v>101.56</v>
      </c>
      <c r="I24" s="12">
        <f>(H24/A24)</f>
        <v>0.2614695433</v>
      </c>
      <c r="J24" s="7" t="s">
        <v>48</v>
      </c>
      <c r="K24" s="8">
        <f>K8+K12+K16</f>
        <v>191.51</v>
      </c>
      <c r="L24" s="12">
        <f>(K24/A24)</f>
        <v>0.4930487616</v>
      </c>
      <c r="M24" s="9" t="s">
        <v>48</v>
      </c>
      <c r="N24" s="10">
        <f>N8+N12+N16</f>
        <v>4.02</v>
      </c>
      <c r="O24" s="12">
        <f>(N24/A24)</f>
        <v>0.01034962154</v>
      </c>
      <c r="P24" s="7" t="s">
        <v>48</v>
      </c>
    </row>
    <row r="25" ht="12.75" customHeight="1"/>
    <row r="26" ht="12.75" customHeight="1"/>
    <row r="27" ht="12.75" customHeight="1">
      <c r="A27" s="20"/>
    </row>
    <row r="28" ht="12.75" customHeight="1"/>
    <row r="29" ht="12.75" customHeight="1">
      <c r="A29" s="1" t="s">
        <v>0</v>
      </c>
      <c r="B29" s="23" t="s">
        <v>50</v>
      </c>
    </row>
    <row r="30" ht="12.75" customHeight="1">
      <c r="A30" s="1" t="s">
        <v>2</v>
      </c>
      <c r="B30" s="24">
        <v>43860.0</v>
      </c>
    </row>
    <row r="31" ht="12.75" customHeight="1">
      <c r="A31" s="1" t="s">
        <v>3</v>
      </c>
      <c r="B31" s="25" t="s">
        <v>51</v>
      </c>
    </row>
    <row r="32" ht="12.75" customHeight="1">
      <c r="A32" s="1" t="s">
        <v>5</v>
      </c>
      <c r="B32" s="25" t="s">
        <v>6</v>
      </c>
    </row>
    <row r="33" ht="12.75" customHeight="1">
      <c r="A33" s="1"/>
      <c r="B33" s="19"/>
    </row>
    <row r="34" ht="12.75" customHeight="1">
      <c r="A34" s="20" t="s">
        <v>7</v>
      </c>
    </row>
    <row r="35" ht="12.75" customHeight="1">
      <c r="A35" s="4" t="s">
        <v>8</v>
      </c>
      <c r="B35" s="5" t="s">
        <v>9</v>
      </c>
      <c r="C35" s="6" t="s">
        <v>10</v>
      </c>
      <c r="D35" s="7" t="s">
        <v>11</v>
      </c>
      <c r="E35" s="8" t="s">
        <v>12</v>
      </c>
      <c r="F35" s="6" t="s">
        <v>13</v>
      </c>
      <c r="G35" s="17" t="s">
        <v>11</v>
      </c>
      <c r="H35" s="10" t="s">
        <v>14</v>
      </c>
      <c r="I35" s="6" t="s">
        <v>15</v>
      </c>
      <c r="J35" s="7" t="s">
        <v>11</v>
      </c>
      <c r="K35" s="8" t="s">
        <v>16</v>
      </c>
      <c r="L35" s="6" t="s">
        <v>17</v>
      </c>
      <c r="M35" s="17" t="s">
        <v>11</v>
      </c>
      <c r="N35" s="10" t="s">
        <v>18</v>
      </c>
      <c r="O35" s="6" t="s">
        <v>19</v>
      </c>
      <c r="P35" s="7" t="s">
        <v>11</v>
      </c>
    </row>
    <row r="36" ht="12.75" customHeight="1">
      <c r="A36" s="4">
        <v>114.21</v>
      </c>
      <c r="B36" s="5">
        <v>0.0</v>
      </c>
      <c r="C36" s="12">
        <f>(B36/A36)</f>
        <v>0</v>
      </c>
      <c r="D36" s="7" t="s">
        <v>26</v>
      </c>
      <c r="E36" s="8">
        <v>0.0</v>
      </c>
      <c r="F36" s="12">
        <f>(E36/A36)</f>
        <v>0</v>
      </c>
      <c r="G36" s="17" t="s">
        <v>26</v>
      </c>
      <c r="H36" s="26">
        <v>1.4</v>
      </c>
      <c r="I36" s="12">
        <f>(H36/A36)</f>
        <v>0.01225812101</v>
      </c>
      <c r="J36" s="7" t="s">
        <v>48</v>
      </c>
      <c r="K36" s="8">
        <v>112.9</v>
      </c>
      <c r="L36" s="12">
        <f>(K36/A36)</f>
        <v>0.9885299011</v>
      </c>
      <c r="M36" s="17" t="s">
        <v>48</v>
      </c>
      <c r="N36" s="10">
        <v>0.0</v>
      </c>
      <c r="O36" s="12">
        <f>(N36/A36)</f>
        <v>0</v>
      </c>
      <c r="P36" s="7" t="s">
        <v>26</v>
      </c>
    </row>
    <row r="37" ht="12.75" customHeight="1">
      <c r="F37" s="19"/>
      <c r="G37" s="27"/>
      <c r="H37" s="28"/>
      <c r="M37" s="16"/>
    </row>
    <row r="38" ht="12.75" customHeight="1">
      <c r="A38" s="20" t="s">
        <v>20</v>
      </c>
      <c r="F38" s="19"/>
      <c r="G38" s="27"/>
      <c r="H38" s="19"/>
      <c r="M38" s="16"/>
    </row>
    <row r="39" ht="12.75" customHeight="1">
      <c r="A39" s="4" t="s">
        <v>8</v>
      </c>
      <c r="B39" s="5" t="s">
        <v>9</v>
      </c>
      <c r="C39" s="6" t="s">
        <v>10</v>
      </c>
      <c r="D39" s="7" t="s">
        <v>11</v>
      </c>
      <c r="E39" s="8" t="s">
        <v>12</v>
      </c>
      <c r="F39" s="6" t="s">
        <v>13</v>
      </c>
      <c r="G39" s="17" t="s">
        <v>11</v>
      </c>
      <c r="H39" s="10" t="s">
        <v>14</v>
      </c>
      <c r="I39" s="6" t="s">
        <v>15</v>
      </c>
      <c r="J39" s="7" t="s">
        <v>11</v>
      </c>
      <c r="K39" s="8" t="s">
        <v>16</v>
      </c>
      <c r="L39" s="6" t="s">
        <v>17</v>
      </c>
      <c r="M39" s="17" t="s">
        <v>11</v>
      </c>
      <c r="N39" s="10" t="s">
        <v>18</v>
      </c>
      <c r="O39" s="6" t="s">
        <v>19</v>
      </c>
      <c r="P39" s="7" t="s">
        <v>11</v>
      </c>
    </row>
    <row r="40" ht="12.75" customHeight="1">
      <c r="A40" s="5">
        <v>176.48</v>
      </c>
      <c r="B40" s="29">
        <v>0.0</v>
      </c>
      <c r="C40" s="12" t="s">
        <v>52</v>
      </c>
      <c r="D40" s="7" t="s">
        <v>26</v>
      </c>
      <c r="E40" s="8">
        <v>0.0</v>
      </c>
      <c r="F40" s="12">
        <f>(E40/A40)</f>
        <v>0</v>
      </c>
      <c r="G40" s="17" t="s">
        <v>26</v>
      </c>
      <c r="H40" s="10">
        <v>3.01</v>
      </c>
      <c r="I40" s="12">
        <f>(H40/A40)</f>
        <v>0.01705575703</v>
      </c>
      <c r="J40" s="7" t="s">
        <v>48</v>
      </c>
      <c r="K40" s="8">
        <v>102.41</v>
      </c>
      <c r="L40" s="12">
        <f>(K40/A40)</f>
        <v>0.5802923844</v>
      </c>
      <c r="M40" s="17" t="s">
        <v>48</v>
      </c>
      <c r="N40" s="10">
        <v>0.0</v>
      </c>
      <c r="O40" s="12">
        <f>(N40/A40)</f>
        <v>0</v>
      </c>
      <c r="P40" s="7" t="s">
        <v>26</v>
      </c>
    </row>
    <row r="41" ht="12.75" customHeight="1">
      <c r="G41" s="16"/>
      <c r="M41" s="16"/>
    </row>
    <row r="42" ht="12.75" customHeight="1">
      <c r="A42" s="20" t="s">
        <v>21</v>
      </c>
      <c r="G42" s="16"/>
      <c r="M42" s="16"/>
    </row>
    <row r="43" ht="12.75" customHeight="1">
      <c r="A43" s="4" t="s">
        <v>8</v>
      </c>
      <c r="B43" s="5" t="s">
        <v>9</v>
      </c>
      <c r="C43" s="6" t="s">
        <v>10</v>
      </c>
      <c r="D43" s="7" t="s">
        <v>11</v>
      </c>
      <c r="E43" s="8" t="s">
        <v>12</v>
      </c>
      <c r="F43" s="6" t="s">
        <v>13</v>
      </c>
      <c r="G43" s="17" t="s">
        <v>11</v>
      </c>
      <c r="H43" s="10" t="s">
        <v>14</v>
      </c>
      <c r="I43" s="6" t="s">
        <v>15</v>
      </c>
      <c r="J43" s="7" t="s">
        <v>11</v>
      </c>
      <c r="K43" s="8" t="s">
        <v>16</v>
      </c>
      <c r="L43" s="6" t="s">
        <v>17</v>
      </c>
      <c r="M43" s="17" t="s">
        <v>11</v>
      </c>
      <c r="N43" s="10" t="s">
        <v>18</v>
      </c>
      <c r="O43" s="6" t="s">
        <v>19</v>
      </c>
      <c r="P43" s="7" t="s">
        <v>11</v>
      </c>
    </row>
    <row r="44" ht="12.75" customHeight="1">
      <c r="A44" s="4">
        <v>116.17</v>
      </c>
      <c r="B44" s="5">
        <v>0.0</v>
      </c>
      <c r="C44" s="12">
        <f>(B44/A44)</f>
        <v>0</v>
      </c>
      <c r="D44" s="7" t="s">
        <v>26</v>
      </c>
      <c r="E44" s="8">
        <v>0.47</v>
      </c>
      <c r="F44" s="12">
        <f>(E44/A44)</f>
        <v>0.004045794956</v>
      </c>
      <c r="G44" s="17" t="s">
        <v>53</v>
      </c>
      <c r="H44" s="10">
        <v>39.3</v>
      </c>
      <c r="I44" s="12">
        <f>(H44/A44)</f>
        <v>0.3382973229</v>
      </c>
      <c r="J44" s="7" t="s">
        <v>48</v>
      </c>
      <c r="K44" s="8">
        <v>76.33</v>
      </c>
      <c r="L44" s="12">
        <f>(K44/A44)</f>
        <v>0.6570543169</v>
      </c>
      <c r="M44" s="17" t="s">
        <v>48</v>
      </c>
      <c r="N44" s="10"/>
      <c r="O44" s="12">
        <f>(N44/A44)</f>
        <v>0</v>
      </c>
      <c r="P44" s="7" t="s">
        <v>26</v>
      </c>
    </row>
    <row r="45" ht="12.75" customHeight="1"/>
    <row r="46" ht="12.75" customHeight="1">
      <c r="A46" s="15" t="s">
        <v>22</v>
      </c>
      <c r="B46" s="30"/>
      <c r="G46" s="16"/>
      <c r="M46" s="16"/>
    </row>
    <row r="47" ht="12.75" customHeight="1">
      <c r="A47" s="4" t="s">
        <v>8</v>
      </c>
      <c r="B47" s="5" t="s">
        <v>9</v>
      </c>
      <c r="C47" s="6" t="s">
        <v>10</v>
      </c>
      <c r="D47" s="7" t="s">
        <v>11</v>
      </c>
      <c r="E47" s="8" t="s">
        <v>12</v>
      </c>
      <c r="F47" s="6" t="s">
        <v>13</v>
      </c>
      <c r="G47" s="17" t="s">
        <v>11</v>
      </c>
      <c r="H47" s="10" t="s">
        <v>14</v>
      </c>
      <c r="I47" s="6" t="s">
        <v>15</v>
      </c>
      <c r="J47" s="7" t="s">
        <v>11</v>
      </c>
      <c r="K47" s="8" t="s">
        <v>16</v>
      </c>
      <c r="L47" s="6" t="s">
        <v>17</v>
      </c>
      <c r="M47" s="17" t="s">
        <v>11</v>
      </c>
      <c r="N47" s="10" t="s">
        <v>18</v>
      </c>
      <c r="O47" s="6" t="s">
        <v>19</v>
      </c>
      <c r="P47" s="7" t="s">
        <v>11</v>
      </c>
    </row>
    <row r="48" ht="12.75" customHeight="1">
      <c r="A48" s="4">
        <v>102.16</v>
      </c>
      <c r="B48" s="5">
        <v>0.0</v>
      </c>
      <c r="C48" s="12">
        <f>(B48/A48)</f>
        <v>0</v>
      </c>
      <c r="D48" s="7" t="s">
        <v>26</v>
      </c>
      <c r="E48" s="8">
        <v>0.0</v>
      </c>
      <c r="F48" s="12">
        <f>(E48/A48)</f>
        <v>0</v>
      </c>
      <c r="G48" s="9" t="s">
        <v>26</v>
      </c>
      <c r="H48" s="10">
        <v>15.43</v>
      </c>
      <c r="I48" s="12" t="str">
        <f>(I48/A48)</f>
        <v>#REF!</v>
      </c>
      <c r="J48" s="7" t="s">
        <v>47</v>
      </c>
      <c r="K48" s="8">
        <v>86.35</v>
      </c>
      <c r="L48" s="12">
        <f>(K48/A48)</f>
        <v>0.8452427565</v>
      </c>
      <c r="M48" s="9" t="s">
        <v>48</v>
      </c>
      <c r="N48" s="10">
        <f>N37+N41+N45</f>
        <v>0</v>
      </c>
      <c r="O48" s="12">
        <f>(N48/A48)</f>
        <v>0</v>
      </c>
      <c r="P48" s="7" t="s">
        <v>26</v>
      </c>
    </row>
    <row r="49" ht="12.75" customHeight="1"/>
    <row r="50" ht="12.75" customHeight="1">
      <c r="A50" s="20" t="s">
        <v>23</v>
      </c>
    </row>
    <row r="51" ht="12.75" customHeight="1">
      <c r="A51" s="4" t="s">
        <v>8</v>
      </c>
      <c r="B51" s="5" t="s">
        <v>9</v>
      </c>
      <c r="C51" s="6" t="s">
        <v>10</v>
      </c>
      <c r="D51" s="7" t="s">
        <v>49</v>
      </c>
      <c r="E51" s="8" t="s">
        <v>12</v>
      </c>
      <c r="F51" s="6" t="s">
        <v>13</v>
      </c>
      <c r="G51" s="9" t="s">
        <v>49</v>
      </c>
      <c r="H51" s="10" t="s">
        <v>14</v>
      </c>
      <c r="I51" s="6" t="s">
        <v>15</v>
      </c>
      <c r="J51" s="7" t="s">
        <v>49</v>
      </c>
      <c r="K51" s="8" t="s">
        <v>16</v>
      </c>
      <c r="L51" s="6" t="s">
        <v>17</v>
      </c>
      <c r="M51" s="9" t="s">
        <v>49</v>
      </c>
      <c r="N51" s="10" t="s">
        <v>18</v>
      </c>
      <c r="O51" s="6" t="s">
        <v>19</v>
      </c>
      <c r="P51" s="7" t="s">
        <v>49</v>
      </c>
    </row>
    <row r="52" ht="12.75" customHeight="1">
      <c r="A52" s="4">
        <f>(A36+A40+A44+A48)</f>
        <v>509.02</v>
      </c>
      <c r="B52" s="5">
        <f>(B41+B45+B48)</f>
        <v>0</v>
      </c>
      <c r="C52" s="12">
        <f>(B52/A52)</f>
        <v>0</v>
      </c>
      <c r="D52" s="7"/>
      <c r="E52" s="8">
        <f>E41+E45+E48</f>
        <v>0</v>
      </c>
      <c r="F52" s="12">
        <f>(E52/A52)</f>
        <v>0</v>
      </c>
      <c r="G52" s="9"/>
      <c r="H52" s="10">
        <f>H41+H45+H48</f>
        <v>15.43</v>
      </c>
      <c r="I52" s="12">
        <f>(H52/A52)</f>
        <v>0.03031315076</v>
      </c>
      <c r="J52" s="7"/>
      <c r="K52" s="8">
        <f>K41+K45+K48</f>
        <v>86.35</v>
      </c>
      <c r="L52" s="12">
        <f>(K52/A52)</f>
        <v>0.1696396998</v>
      </c>
      <c r="M52" s="9"/>
      <c r="N52" s="10">
        <f>N41+N45+N48</f>
        <v>0</v>
      </c>
      <c r="O52" s="12">
        <f>(N52/A52)</f>
        <v>0</v>
      </c>
      <c r="P52" s="7"/>
    </row>
    <row r="53" ht="12.75" customHeight="1"/>
    <row r="54" ht="12.75" customHeight="1">
      <c r="A54" s="20" t="s">
        <v>27</v>
      </c>
    </row>
    <row r="55" ht="12.75" customHeight="1">
      <c r="A55" s="21" t="s">
        <v>28</v>
      </c>
      <c r="B55" s="21" t="s">
        <v>29</v>
      </c>
      <c r="C55" s="21" t="s">
        <v>30</v>
      </c>
      <c r="D55" s="21" t="s">
        <v>31</v>
      </c>
    </row>
    <row r="56" ht="12.75" customHeight="1">
      <c r="A56" s="21" t="s">
        <v>32</v>
      </c>
      <c r="B56" s="21" t="s">
        <v>33</v>
      </c>
      <c r="C56" s="21" t="s">
        <v>26</v>
      </c>
      <c r="D56" s="21" t="s">
        <v>26</v>
      </c>
    </row>
    <row r="57" ht="12.75" customHeight="1">
      <c r="A57" s="21" t="s">
        <v>34</v>
      </c>
      <c r="B57" s="21" t="s">
        <v>35</v>
      </c>
      <c r="C57" s="21">
        <v>72.0</v>
      </c>
      <c r="D57" s="21">
        <v>10.0</v>
      </c>
    </row>
    <row r="58" ht="12.75" customHeight="1">
      <c r="A58" s="21" t="s">
        <v>36</v>
      </c>
      <c r="B58" s="21" t="s">
        <v>37</v>
      </c>
      <c r="C58" s="21">
        <v>40.0</v>
      </c>
      <c r="D58" s="21">
        <v>18.0</v>
      </c>
    </row>
    <row r="59" ht="12.75" customHeight="1">
      <c r="A59" s="21" t="s">
        <v>38</v>
      </c>
      <c r="B59" s="21" t="s">
        <v>39</v>
      </c>
      <c r="C59" s="21">
        <v>20.0</v>
      </c>
      <c r="D59" s="21">
        <v>35.0</v>
      </c>
    </row>
    <row r="60" ht="12.75" customHeight="1">
      <c r="A60" s="21" t="s">
        <v>40</v>
      </c>
      <c r="B60" s="21" t="s">
        <v>41</v>
      </c>
      <c r="C60" s="21" t="s">
        <v>42</v>
      </c>
      <c r="D60" s="21">
        <v>120.0</v>
      </c>
    </row>
    <row r="61" ht="12.75" customHeight="1"/>
    <row r="62" ht="12.75" customHeight="1"/>
    <row r="63" ht="12.75" customHeight="1">
      <c r="A63" s="31" t="s">
        <v>54</v>
      </c>
    </row>
    <row r="64" ht="12.75" customHeight="1">
      <c r="A64" s="31" t="s">
        <v>55</v>
      </c>
    </row>
    <row r="65" ht="12.75" customHeight="1">
      <c r="A65" s="31" t="s">
        <v>56</v>
      </c>
    </row>
    <row r="66" ht="12.75" customHeight="1">
      <c r="A66" s="31" t="s">
        <v>57</v>
      </c>
    </row>
    <row r="67" ht="12.75" customHeight="1">
      <c r="A67" s="31" t="s">
        <v>58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57"/>
    <col customWidth="1" min="2" max="2" width="26.14"/>
    <col customWidth="1" min="3" max="3" width="19.14"/>
    <col customWidth="1" min="4" max="4" width="18.14"/>
    <col customWidth="1" min="5" max="5" width="19.0"/>
    <col customWidth="1" min="6" max="6" width="18.29"/>
    <col customWidth="1" min="7" max="7" width="17.43"/>
    <col customWidth="1" min="8" max="8" width="17.29"/>
    <col customWidth="1" min="9" max="9" width="14.71"/>
    <col customWidth="1" min="10" max="10" width="14.57"/>
    <col customWidth="1" min="11" max="11" width="16.29"/>
    <col customWidth="1" min="12" max="12" width="19.29"/>
    <col customWidth="1" min="13" max="13" width="17.14"/>
    <col customWidth="1" min="14" max="14" width="16.86"/>
    <col customWidth="1" min="15" max="16" width="16.57"/>
    <col customWidth="1" min="17" max="26" width="10.71"/>
  </cols>
  <sheetData>
    <row r="1" ht="12.75" customHeight="1">
      <c r="A1" s="1" t="s">
        <v>0</v>
      </c>
      <c r="B1" s="3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43811.0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100.77</v>
      </c>
      <c r="B8" s="5">
        <v>4.72</v>
      </c>
      <c r="C8" s="12">
        <f>(B8/A8)</f>
        <v>0.0468393371</v>
      </c>
      <c r="D8" s="7" t="s">
        <v>53</v>
      </c>
      <c r="E8" s="13">
        <v>10.64</v>
      </c>
      <c r="F8" s="12">
        <f>(E8/A8)</f>
        <v>0.1055869803</v>
      </c>
      <c r="G8" s="9" t="s">
        <v>47</v>
      </c>
      <c r="H8" s="10">
        <v>52.6</v>
      </c>
      <c r="I8" s="12">
        <f>(H8/A8)</f>
        <v>0.5219807482</v>
      </c>
      <c r="J8" s="7" t="s">
        <v>48</v>
      </c>
      <c r="K8" s="8">
        <v>32.65</v>
      </c>
      <c r="L8" s="12">
        <f>(K8/A8)</f>
        <v>0.3240051603</v>
      </c>
      <c r="M8" s="9" t="s">
        <v>48</v>
      </c>
      <c r="N8" s="10">
        <v>0.0</v>
      </c>
      <c r="O8" s="12">
        <f>(N8/A8)</f>
        <v>0</v>
      </c>
      <c r="P8" s="7" t="s">
        <v>26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93.43</v>
      </c>
      <c r="B12" s="5">
        <v>2.74</v>
      </c>
      <c r="C12" s="12">
        <f>(B12/A12)</f>
        <v>0.0293267687</v>
      </c>
      <c r="D12" s="7" t="s">
        <v>47</v>
      </c>
      <c r="E12" s="8">
        <v>2.85</v>
      </c>
      <c r="F12" s="12">
        <f>(E12/A12)</f>
        <v>0.03050412073</v>
      </c>
      <c r="G12" s="9" t="s">
        <v>53</v>
      </c>
      <c r="H12" s="10">
        <v>53.22</v>
      </c>
      <c r="I12" s="12">
        <f>(H12/A12)</f>
        <v>0.5696243177</v>
      </c>
      <c r="J12" s="7" t="s">
        <v>48</v>
      </c>
      <c r="K12" s="8">
        <v>34.38</v>
      </c>
      <c r="L12" s="12">
        <f>(K12/A12)</f>
        <v>0.3679760248</v>
      </c>
      <c r="M12" s="9" t="s">
        <v>48</v>
      </c>
      <c r="N12" s="10">
        <v>0.0</v>
      </c>
      <c r="O12" s="12">
        <f>(N12/A12)</f>
        <v>0</v>
      </c>
      <c r="P12" s="7" t="s">
        <v>26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108.89</v>
      </c>
      <c r="B16" s="5">
        <v>1.53</v>
      </c>
      <c r="C16" s="12">
        <f>(B16/A16)</f>
        <v>0.01405087703</v>
      </c>
      <c r="D16" s="7" t="s">
        <v>53</v>
      </c>
      <c r="E16" s="8">
        <v>2.35</v>
      </c>
      <c r="F16" s="12">
        <f>(E16/A16)</f>
        <v>0.02158141243</v>
      </c>
      <c r="G16" s="9" t="s">
        <v>47</v>
      </c>
      <c r="H16" s="10">
        <v>75.36</v>
      </c>
      <c r="I16" s="12">
        <f>(H16/A16)</f>
        <v>0.6920745707</v>
      </c>
      <c r="J16" s="7" t="s">
        <v>48</v>
      </c>
      <c r="K16" s="8">
        <v>29.46</v>
      </c>
      <c r="L16" s="12">
        <f>(K16/A16)</f>
        <v>0.2705482597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104.66</v>
      </c>
      <c r="B20" s="18">
        <v>39.1</v>
      </c>
      <c r="C20" s="12">
        <f>(B20/A20)</f>
        <v>0.3735906746</v>
      </c>
      <c r="D20" s="7" t="s">
        <v>62</v>
      </c>
      <c r="E20" s="8">
        <v>23.46</v>
      </c>
      <c r="F20" s="12">
        <f>(E20/A20)</f>
        <v>0.2241544047</v>
      </c>
      <c r="G20" s="17" t="s">
        <v>47</v>
      </c>
      <c r="H20" s="10">
        <v>30.49</v>
      </c>
      <c r="I20" s="12">
        <f>(H20/A20)</f>
        <v>0.2913242882</v>
      </c>
      <c r="J20" s="7" t="s">
        <v>47</v>
      </c>
      <c r="K20" s="8">
        <v>4.41</v>
      </c>
      <c r="L20" s="12">
        <f>(K20/A20)</f>
        <v>0.04213644181</v>
      </c>
      <c r="M20" s="17" t="s">
        <v>48</v>
      </c>
      <c r="N20" s="10"/>
      <c r="O20" s="12">
        <f>(N20/A20)</f>
        <v>0</v>
      </c>
      <c r="P20" s="7"/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  <c r="Q21" s="19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+(A8+A12+A16+A20)</f>
        <v>407.75</v>
      </c>
      <c r="B24" s="5">
        <f>(B8+B12+B16)</f>
        <v>8.99</v>
      </c>
      <c r="C24" s="12">
        <f>(B24/A24)</f>
        <v>0.02204782342</v>
      </c>
      <c r="D24" s="7"/>
      <c r="E24" s="8">
        <f>E8+E12+E16</f>
        <v>15.84</v>
      </c>
      <c r="F24" s="12">
        <f>(E24/A24)</f>
        <v>0.03884733292</v>
      </c>
      <c r="G24" s="9"/>
      <c r="H24" s="10">
        <f>H8+H12+H16</f>
        <v>181.18</v>
      </c>
      <c r="I24" s="12">
        <f>(H24/A24)</f>
        <v>0.4443408952</v>
      </c>
      <c r="J24" s="7"/>
      <c r="K24" s="8">
        <f>K8+K12+K16</f>
        <v>96.49</v>
      </c>
      <c r="L24" s="12">
        <f>(K24/A24)</f>
        <v>0.2366400981</v>
      </c>
      <c r="M24" s="9"/>
      <c r="N24" s="10">
        <f>N8+N12+N16</f>
        <v>0</v>
      </c>
      <c r="O24" s="12">
        <f>(N24/A24)</f>
        <v>0</v>
      </c>
      <c r="P24" s="7" t="s">
        <v>26</v>
      </c>
    </row>
    <row r="25" ht="12.75" customHeight="1"/>
    <row r="26" ht="12.75" customHeight="1"/>
    <row r="27" ht="12.75" customHeight="1"/>
    <row r="28" ht="12.75" customHeight="1">
      <c r="A28" s="1" t="s">
        <v>0</v>
      </c>
      <c r="B28" s="23" t="s">
        <v>63</v>
      </c>
    </row>
    <row r="29" ht="12.75" customHeight="1">
      <c r="A29" s="1" t="s">
        <v>2</v>
      </c>
      <c r="B29" s="24">
        <v>43852.0</v>
      </c>
    </row>
    <row r="30" ht="12.75" customHeight="1">
      <c r="A30" s="1" t="s">
        <v>3</v>
      </c>
      <c r="B30" s="25" t="s">
        <v>64</v>
      </c>
    </row>
    <row r="31" ht="12.75" customHeight="1">
      <c r="A31" s="1" t="s">
        <v>5</v>
      </c>
      <c r="B31" s="1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ht="12.75" customHeight="1">
      <c r="A33" s="3" t="s">
        <v>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9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9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11">
        <v>108.81</v>
      </c>
      <c r="B35" s="5">
        <v>0.45</v>
      </c>
      <c r="C35" s="12">
        <f>(B35/A35)</f>
        <v>0.004135649297</v>
      </c>
      <c r="D35" s="7" t="s">
        <v>53</v>
      </c>
      <c r="E35" s="13">
        <v>0.93</v>
      </c>
      <c r="F35" s="12">
        <f>(E35/A35)</f>
        <v>0.008547008547</v>
      </c>
      <c r="G35" s="9" t="s">
        <v>47</v>
      </c>
      <c r="H35" s="10">
        <v>81.71</v>
      </c>
      <c r="I35" s="12">
        <f>(H35/A35)</f>
        <v>0.750942009</v>
      </c>
      <c r="J35" s="7" t="s">
        <v>48</v>
      </c>
      <c r="K35" s="8">
        <v>25.4</v>
      </c>
      <c r="L35" s="12">
        <f>(K35/A35)</f>
        <v>0.233434427</v>
      </c>
      <c r="M35" s="9" t="s">
        <v>48</v>
      </c>
      <c r="N35" s="10">
        <v>0.0</v>
      </c>
      <c r="O35" s="12">
        <f>(N35/A35)</f>
        <v>0</v>
      </c>
      <c r="P35" s="7" t="s">
        <v>26</v>
      </c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2.75" customHeight="1">
      <c r="A37" s="3" t="s">
        <v>20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9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9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11">
        <v>111.28</v>
      </c>
      <c r="B39" s="5">
        <v>0.0</v>
      </c>
      <c r="C39" s="12">
        <f>(B39/A39)</f>
        <v>0</v>
      </c>
      <c r="D39" s="7" t="s">
        <v>26</v>
      </c>
      <c r="E39" s="8">
        <v>0.36</v>
      </c>
      <c r="F39" s="12">
        <f>(E39/A39)</f>
        <v>0.003235082674</v>
      </c>
      <c r="G39" s="9" t="s">
        <v>47</v>
      </c>
      <c r="H39" s="10">
        <v>67.76</v>
      </c>
      <c r="I39" s="12">
        <f>(H39/A39)</f>
        <v>0.60891445</v>
      </c>
      <c r="J39" s="7" t="s">
        <v>48</v>
      </c>
      <c r="K39" s="8">
        <v>42.83</v>
      </c>
      <c r="L39" s="12">
        <f>(K39/A39)</f>
        <v>0.3848849748</v>
      </c>
      <c r="M39" s="9" t="s">
        <v>48</v>
      </c>
      <c r="N39" s="10"/>
      <c r="O39" s="12">
        <f>(N39/A39)</f>
        <v>0</v>
      </c>
      <c r="P39" s="7" t="s">
        <v>26</v>
      </c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ht="12.75" customHeight="1">
      <c r="A41" s="3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9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9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100.72</v>
      </c>
      <c r="B43" s="5">
        <v>0.43</v>
      </c>
      <c r="C43" s="12">
        <f>(B43/A43)</f>
        <v>0.004269261319</v>
      </c>
      <c r="D43" s="7" t="s">
        <v>62</v>
      </c>
      <c r="E43" s="8">
        <v>0.73</v>
      </c>
      <c r="F43" s="12">
        <f>(E43/A43)</f>
        <v>0.007247815727</v>
      </c>
      <c r="G43" s="9" t="s">
        <v>53</v>
      </c>
      <c r="H43" s="10">
        <v>38.7</v>
      </c>
      <c r="I43" s="12">
        <f>(H43/A43)</f>
        <v>0.3842335187</v>
      </c>
      <c r="J43" s="7" t="s">
        <v>47</v>
      </c>
      <c r="K43" s="8">
        <v>60.56</v>
      </c>
      <c r="L43" s="12">
        <f>(K43/A43)</f>
        <v>0.6012708499</v>
      </c>
      <c r="M43" s="9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>
      <c r="A44" s="1"/>
      <c r="B44" s="1"/>
      <c r="C44" s="14"/>
      <c r="D44" s="1"/>
      <c r="E44" s="1"/>
      <c r="F44" s="14"/>
      <c r="G44" s="1"/>
      <c r="H44" s="1"/>
      <c r="I44" s="14"/>
      <c r="J44" s="1"/>
      <c r="K44" s="1"/>
      <c r="L44" s="14"/>
      <c r="M44" s="1"/>
      <c r="N44" s="1"/>
      <c r="O44" s="14"/>
      <c r="P44" s="1"/>
    </row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11">
        <v>82.76</v>
      </c>
      <c r="B47" s="18">
        <v>2.86</v>
      </c>
      <c r="C47" s="12">
        <f>(B47/A47)</f>
        <v>0.03455775737</v>
      </c>
      <c r="D47" s="7" t="s">
        <v>62</v>
      </c>
      <c r="E47" s="8">
        <v>12.55</v>
      </c>
      <c r="F47" s="12">
        <f>(E47/A47)</f>
        <v>0.1516433059</v>
      </c>
      <c r="G47" s="17" t="s">
        <v>47</v>
      </c>
      <c r="H47" s="10">
        <v>54.17</v>
      </c>
      <c r="I47" s="12">
        <f>(H47/A47)</f>
        <v>0.6545432576</v>
      </c>
      <c r="J47" s="7" t="s">
        <v>48</v>
      </c>
      <c r="K47" s="8">
        <v>13.11</v>
      </c>
      <c r="L47" s="12">
        <f>(K47/A47)</f>
        <v>0.1584098598</v>
      </c>
      <c r="M47" s="17" t="s">
        <v>48</v>
      </c>
      <c r="N47" s="10">
        <v>0.0</v>
      </c>
      <c r="O47" s="12">
        <f>(N47/A47)</f>
        <v>0</v>
      </c>
      <c r="P47" s="7" t="s">
        <v>26</v>
      </c>
    </row>
    <row r="48" ht="12.75" customHeight="1">
      <c r="A48" s="1"/>
      <c r="B48" s="1"/>
      <c r="C48" s="14"/>
      <c r="D48" s="1"/>
      <c r="E48" s="1"/>
      <c r="F48" s="14"/>
      <c r="G48" s="1"/>
      <c r="H48" s="1"/>
      <c r="I48" s="14"/>
      <c r="J48" s="1"/>
      <c r="K48" s="1"/>
      <c r="L48" s="14"/>
      <c r="M48" s="1"/>
      <c r="N48" s="1"/>
      <c r="O48" s="14"/>
      <c r="P48" s="1"/>
    </row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403.57</v>
      </c>
      <c r="B51" s="5">
        <f>(B35+B39+B43)</f>
        <v>0.88</v>
      </c>
      <c r="C51" s="12">
        <f>(B51/A51)</f>
        <v>0.002180538692</v>
      </c>
      <c r="D51" s="7"/>
      <c r="E51" s="8">
        <f>E35+E39+E43</f>
        <v>2.02</v>
      </c>
      <c r="F51" s="12">
        <f>(E51/A51)</f>
        <v>0.005005327452</v>
      </c>
      <c r="G51" s="9"/>
      <c r="H51" s="10">
        <f>H35+H39+H43</f>
        <v>188.17</v>
      </c>
      <c r="I51" s="12">
        <f>(H51/A51)</f>
        <v>0.4662635974</v>
      </c>
      <c r="J51" s="7"/>
      <c r="K51" s="8">
        <f>K35+K39+K43</f>
        <v>128.79</v>
      </c>
      <c r="L51" s="12">
        <f>(K51/A51)</f>
        <v>0.3191267934</v>
      </c>
      <c r="M51" s="9"/>
      <c r="N51" s="10">
        <f>N35+N39+N43</f>
        <v>0</v>
      </c>
      <c r="O51" s="12">
        <f>(N51/A51)</f>
        <v>0</v>
      </c>
      <c r="P51" s="7"/>
    </row>
    <row r="52" ht="12.75" customHeight="1"/>
    <row r="53" ht="12.75" customHeight="1"/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/>
    <row r="62" ht="12.75" customHeight="1">
      <c r="A62" s="31" t="s">
        <v>54</v>
      </c>
    </row>
    <row r="63" ht="12.75" customHeight="1">
      <c r="A63" s="31" t="s">
        <v>55</v>
      </c>
    </row>
    <row r="64" ht="12.75" customHeight="1">
      <c r="A64" s="31" t="s">
        <v>56</v>
      </c>
    </row>
    <row r="65" ht="12.75" customHeight="1">
      <c r="A65" s="31" t="s">
        <v>57</v>
      </c>
    </row>
    <row r="66" ht="12.75" customHeight="1">
      <c r="A66" s="31" t="s">
        <v>58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23.14"/>
    <col customWidth="1" min="3" max="3" width="16.71"/>
    <col customWidth="1" min="4" max="4" width="14.57"/>
    <col customWidth="1" min="5" max="5" width="17.29"/>
    <col customWidth="1" min="6" max="6" width="16.29"/>
    <col customWidth="1" min="7" max="7" width="17.71"/>
    <col customWidth="1" min="8" max="8" width="18.29"/>
    <col customWidth="1" min="9" max="9" width="17.14"/>
    <col customWidth="1" min="10" max="10" width="16.29"/>
    <col customWidth="1" min="11" max="11" width="17.29"/>
    <col customWidth="1" min="12" max="12" width="15.43"/>
    <col customWidth="1" min="13" max="13" width="16.0"/>
    <col customWidth="1" min="14" max="14" width="17.0"/>
    <col customWidth="1" min="15" max="15" width="15.29"/>
    <col customWidth="1" min="16" max="16" width="13.71"/>
    <col customWidth="1" min="17" max="26" width="10.71"/>
  </cols>
  <sheetData>
    <row r="1" ht="12.75" customHeight="1">
      <c r="A1" s="1" t="s">
        <v>0</v>
      </c>
      <c r="B1" s="3" t="s">
        <v>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43750.0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101.32</v>
      </c>
      <c r="B8" s="5">
        <v>0.84</v>
      </c>
      <c r="C8" s="12">
        <f>(B8/A8)</f>
        <v>0.008290564548</v>
      </c>
      <c r="D8" s="7" t="s">
        <v>62</v>
      </c>
      <c r="E8" s="13">
        <v>1.03</v>
      </c>
      <c r="F8" s="12">
        <f>(E8/A8)</f>
        <v>0.01016581129</v>
      </c>
      <c r="G8" s="9" t="s">
        <v>47</v>
      </c>
      <c r="H8" s="10">
        <v>86.17</v>
      </c>
      <c r="I8" s="12">
        <f>(H8/A8)</f>
        <v>0.8504737465</v>
      </c>
      <c r="J8" s="7" t="s">
        <v>68</v>
      </c>
      <c r="K8" s="8">
        <v>12.69</v>
      </c>
      <c r="L8" s="12">
        <f>(K8/A8)</f>
        <v>0.125246743</v>
      </c>
      <c r="M8" s="9" t="s">
        <v>48</v>
      </c>
      <c r="N8" s="10">
        <v>0.47</v>
      </c>
      <c r="O8" s="12">
        <f>(N8/A8)</f>
        <v>0.004638768259</v>
      </c>
      <c r="P8" s="7" t="s">
        <v>48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103.93</v>
      </c>
      <c r="B12" s="5">
        <v>0.0</v>
      </c>
      <c r="C12" s="12">
        <f>(B12/A12)</f>
        <v>0</v>
      </c>
      <c r="D12" s="7" t="s">
        <v>26</v>
      </c>
      <c r="E12" s="8">
        <v>1.05</v>
      </c>
      <c r="F12" s="12">
        <f>(E12/A12)</f>
        <v>0.01010295391</v>
      </c>
      <c r="G12" s="9" t="s">
        <v>47</v>
      </c>
      <c r="H12" s="10">
        <v>58.96</v>
      </c>
      <c r="I12" s="12">
        <f>(H12/A12)</f>
        <v>0.5673049168</v>
      </c>
      <c r="J12" s="7" t="s">
        <v>48</v>
      </c>
      <c r="K12" s="8">
        <v>43.48</v>
      </c>
      <c r="L12" s="12">
        <f>(K12/A12)</f>
        <v>0.4183585105</v>
      </c>
      <c r="M12" s="9" t="s">
        <v>48</v>
      </c>
      <c r="N12" s="10">
        <v>0.1</v>
      </c>
      <c r="O12" s="12">
        <f>(N12/A12)</f>
        <v>0.0009621860868</v>
      </c>
      <c r="P12" s="7" t="s">
        <v>48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101.06</v>
      </c>
      <c r="B16" s="5">
        <v>0.0</v>
      </c>
      <c r="C16" s="12">
        <f>(B16/A16)</f>
        <v>0</v>
      </c>
      <c r="D16" s="7" t="s">
        <v>26</v>
      </c>
      <c r="E16" s="8">
        <v>0.31</v>
      </c>
      <c r="F16" s="12">
        <f>(E16/A16)</f>
        <v>0.003067484663</v>
      </c>
      <c r="G16" s="9" t="s">
        <v>47</v>
      </c>
      <c r="H16" s="10">
        <v>52.69</v>
      </c>
      <c r="I16" s="12">
        <f>(H16/A16)</f>
        <v>0.5213734415</v>
      </c>
      <c r="J16" s="7" t="s">
        <v>48</v>
      </c>
      <c r="K16" s="8">
        <v>47.91</v>
      </c>
      <c r="L16" s="12">
        <f>(K16/A16)</f>
        <v>0.474074807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102.13</v>
      </c>
      <c r="B20" s="18">
        <v>0.0</v>
      </c>
      <c r="C20" s="12">
        <f>(B20/A20)</f>
        <v>0</v>
      </c>
      <c r="D20" s="7" t="s">
        <v>69</v>
      </c>
      <c r="E20" s="8">
        <v>1.05</v>
      </c>
      <c r="F20" s="12">
        <f>(E20/A20)</f>
        <v>0.01028101439</v>
      </c>
      <c r="G20" s="17" t="s">
        <v>47</v>
      </c>
      <c r="H20" s="10">
        <v>64.34</v>
      </c>
      <c r="I20" s="12">
        <f>(H20/A20)</f>
        <v>0.6299813963</v>
      </c>
      <c r="J20" s="7" t="s">
        <v>48</v>
      </c>
      <c r="K20" s="8">
        <v>36.47</v>
      </c>
      <c r="L20" s="12">
        <f>(K20/A20)</f>
        <v>0.3570938999</v>
      </c>
      <c r="M20" s="17" t="s">
        <v>48</v>
      </c>
      <c r="N20" s="10">
        <v>0.0</v>
      </c>
      <c r="O20" s="12">
        <f>(N20/A20)</f>
        <v>0</v>
      </c>
      <c r="P20" s="7" t="s">
        <v>26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(A8+A12+A16+A20)</f>
        <v>408.44</v>
      </c>
      <c r="B24" s="5">
        <f>(B8+B12+B16)</f>
        <v>0.84</v>
      </c>
      <c r="C24" s="12">
        <f>(B24/A24)</f>
        <v>0.002056605621</v>
      </c>
      <c r="D24" s="7"/>
      <c r="E24" s="8">
        <f>E8+E12+E16</f>
        <v>2.39</v>
      </c>
      <c r="F24" s="12">
        <f>(E24/A24)</f>
        <v>0.005851532661</v>
      </c>
      <c r="G24" s="9"/>
      <c r="H24" s="10">
        <f>H8+H12+H16</f>
        <v>197.82</v>
      </c>
      <c r="I24" s="12">
        <f>(H24/A24)</f>
        <v>0.4843306238</v>
      </c>
      <c r="J24" s="7"/>
      <c r="K24" s="8">
        <f>K8+K12+K16</f>
        <v>104.08</v>
      </c>
      <c r="L24" s="12">
        <f>(K24/A24)</f>
        <v>0.2548232299</v>
      </c>
      <c r="M24" s="9"/>
      <c r="N24" s="10">
        <f>N8+N12+N16</f>
        <v>0.57</v>
      </c>
      <c r="O24" s="12">
        <f>(N24/A24)</f>
        <v>0.001395553815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23" t="s">
        <v>70</v>
      </c>
    </row>
    <row r="29" ht="12.75" customHeight="1">
      <c r="A29" s="1" t="s">
        <v>2</v>
      </c>
      <c r="B29" s="24">
        <v>43811.0</v>
      </c>
    </row>
    <row r="30" ht="12.75" customHeight="1">
      <c r="A30" s="1" t="s">
        <v>3</v>
      </c>
      <c r="B30" s="25" t="s">
        <v>71</v>
      </c>
    </row>
    <row r="31" ht="12.75" customHeight="1">
      <c r="A31" s="1" t="s">
        <v>5</v>
      </c>
      <c r="B31" s="25" t="s">
        <v>72</v>
      </c>
    </row>
    <row r="32" ht="12.75" customHeight="1">
      <c r="A32" s="1"/>
      <c r="B32" s="32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104.53</v>
      </c>
      <c r="B35" s="5">
        <v>0.0</v>
      </c>
      <c r="C35" s="12">
        <f>(B35/A35)</f>
        <v>0</v>
      </c>
      <c r="D35" s="7" t="s">
        <v>26</v>
      </c>
      <c r="E35" s="8">
        <v>0.87</v>
      </c>
      <c r="F35" s="12">
        <f>(E35/A35)</f>
        <v>0.008322969482</v>
      </c>
      <c r="G35" s="17" t="s">
        <v>47</v>
      </c>
      <c r="H35" s="10">
        <v>53.36</v>
      </c>
      <c r="I35" s="12">
        <f>(H35/A35)</f>
        <v>0.5104754616</v>
      </c>
      <c r="J35" s="7" t="s">
        <v>48</v>
      </c>
      <c r="K35" s="8">
        <v>50.07</v>
      </c>
      <c r="L35" s="12">
        <f>(K35/A35)</f>
        <v>0.4790012437</v>
      </c>
      <c r="M35" s="17" t="s">
        <v>48</v>
      </c>
      <c r="N35" s="10">
        <v>0.0</v>
      </c>
      <c r="O35" s="12">
        <f>(N35/A35)</f>
        <v>0</v>
      </c>
      <c r="P35" s="7" t="s">
        <v>26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107.83</v>
      </c>
      <c r="B39" s="29">
        <v>0.0</v>
      </c>
      <c r="C39" s="12">
        <f>(B40/A39)</f>
        <v>0</v>
      </c>
      <c r="D39" s="7" t="s">
        <v>26</v>
      </c>
      <c r="E39" s="8">
        <v>0.0</v>
      </c>
      <c r="F39" s="12">
        <f>(E39/A39)</f>
        <v>0</v>
      </c>
      <c r="G39" s="17" t="s">
        <v>26</v>
      </c>
      <c r="H39" s="10">
        <v>49.52</v>
      </c>
      <c r="I39" s="12">
        <f>(H39/A39)</f>
        <v>0.4592413985</v>
      </c>
      <c r="J39" s="7" t="s">
        <v>48</v>
      </c>
      <c r="K39" s="8">
        <v>58.09</v>
      </c>
      <c r="L39" s="12">
        <f>(K39/A39)</f>
        <v>0.538718353</v>
      </c>
      <c r="M39" s="17" t="s">
        <v>48</v>
      </c>
      <c r="N39" s="10">
        <v>0.0</v>
      </c>
      <c r="O39" s="12">
        <f>(N39/A39)</f>
        <v>0</v>
      </c>
      <c r="P39" s="7" t="s">
        <v>26</v>
      </c>
    </row>
    <row r="40" ht="12.75" customHeight="1">
      <c r="B40" s="21"/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90.81</v>
      </c>
      <c r="B43" s="5">
        <v>0.0</v>
      </c>
      <c r="C43" s="12">
        <f>(B43/A43)</f>
        <v>0</v>
      </c>
      <c r="D43" s="7" t="s">
        <v>26</v>
      </c>
      <c r="E43" s="8">
        <v>0.16</v>
      </c>
      <c r="F43" s="12">
        <f>(E43/A43)</f>
        <v>0.001761920493</v>
      </c>
      <c r="G43" s="17" t="s">
        <v>47</v>
      </c>
      <c r="H43" s="10">
        <v>46.68</v>
      </c>
      <c r="I43" s="12">
        <f>(H43/A43)</f>
        <v>0.5140403039</v>
      </c>
      <c r="J43" s="7" t="s">
        <v>48</v>
      </c>
      <c r="K43" s="8">
        <v>43.78</v>
      </c>
      <c r="L43" s="12">
        <f>(K43/A43)</f>
        <v>0.482105495</v>
      </c>
      <c r="M43" s="17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107.11</v>
      </c>
      <c r="B47" s="5">
        <v>0.8</v>
      </c>
      <c r="C47" s="12">
        <f>(B47/A47)</f>
        <v>0.007468957147</v>
      </c>
      <c r="D47" s="7" t="s">
        <v>62</v>
      </c>
      <c r="E47" s="8">
        <v>0.8</v>
      </c>
      <c r="F47" s="12">
        <f>(E47/A47)</f>
        <v>0.007468957147</v>
      </c>
      <c r="G47" s="9" t="s">
        <v>47</v>
      </c>
      <c r="H47" s="10">
        <v>35.76</v>
      </c>
      <c r="I47" s="12">
        <f>(H47/A47)</f>
        <v>0.3338623845</v>
      </c>
      <c r="J47" s="7" t="s">
        <v>48</v>
      </c>
      <c r="K47" s="8">
        <v>69.62</v>
      </c>
      <c r="L47" s="12">
        <f>(K47/A47)</f>
        <v>0.6499859957</v>
      </c>
      <c r="M47" s="9" t="s">
        <v>48</v>
      </c>
      <c r="N47" s="10">
        <v>0.0</v>
      </c>
      <c r="O47" s="12">
        <f>(N47/A47)</f>
        <v>0</v>
      </c>
      <c r="P47" s="7" t="s">
        <v>26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 t="shared" ref="A51:B51" si="1">(A35+A39+A43+A47)</f>
        <v>410.28</v>
      </c>
      <c r="B51" s="5">
        <f t="shared" si="1"/>
        <v>0.8</v>
      </c>
      <c r="C51" s="12">
        <f>(B51/A51)</f>
        <v>0.001949887881</v>
      </c>
      <c r="D51" s="7"/>
      <c r="E51" s="8">
        <f>E40+E44+E47</f>
        <v>0.8</v>
      </c>
      <c r="F51" s="12">
        <f>(E51/A51)</f>
        <v>0.001949887881</v>
      </c>
      <c r="G51" s="9"/>
      <c r="H51" s="10">
        <f>H40+H44+H47</f>
        <v>35.76</v>
      </c>
      <c r="I51" s="12">
        <f>(H51/A51)</f>
        <v>0.0871599883</v>
      </c>
      <c r="J51" s="7"/>
      <c r="K51" s="8">
        <f>K40+K44+K47</f>
        <v>69.62</v>
      </c>
      <c r="L51" s="12">
        <f>(K51/A51)</f>
        <v>0.1696889929</v>
      </c>
      <c r="M51" s="9"/>
      <c r="N51" s="10">
        <f>N40+N44+N47</f>
        <v>0</v>
      </c>
      <c r="O51" s="12">
        <f>(N51/A51)</f>
        <v>0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/>
    <row r="62" ht="12.75" customHeight="1">
      <c r="A62" s="31" t="s">
        <v>54</v>
      </c>
    </row>
    <row r="63" ht="12.75" customHeight="1">
      <c r="A63" s="31" t="s">
        <v>55</v>
      </c>
    </row>
    <row r="64" ht="12.75" customHeight="1">
      <c r="A64" s="31" t="s">
        <v>56</v>
      </c>
    </row>
    <row r="65" ht="12.75" customHeight="1">
      <c r="A65" s="31" t="s">
        <v>57</v>
      </c>
    </row>
    <row r="66" ht="12.75" customHeight="1">
      <c r="A66" s="31" t="s">
        <v>58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2" width="23.0"/>
    <col customWidth="1" min="3" max="3" width="20.14"/>
    <col customWidth="1" min="4" max="4" width="20.43"/>
    <col customWidth="1" min="5" max="5" width="15.0"/>
    <col customWidth="1" min="6" max="6" width="15.57"/>
    <col customWidth="1" min="7" max="7" width="14.0"/>
    <col customWidth="1" min="8" max="8" width="15.86"/>
    <col customWidth="1" min="9" max="9" width="14.29"/>
    <col customWidth="1" min="10" max="10" width="13.43"/>
    <col customWidth="1" min="11" max="11" width="14.29"/>
    <col customWidth="1" min="12" max="13" width="13.86"/>
    <col customWidth="1" min="14" max="14" width="14.43"/>
    <col customWidth="1" min="15" max="15" width="13.86"/>
    <col customWidth="1" min="16" max="16" width="13.57"/>
    <col customWidth="1" min="17" max="26" width="10.71"/>
  </cols>
  <sheetData>
    <row r="1" ht="12.75" customHeight="1">
      <c r="A1" s="1" t="s">
        <v>0</v>
      </c>
      <c r="B1" s="3" t="s">
        <v>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43851.0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104.97</v>
      </c>
      <c r="B8" s="5">
        <v>0.0</v>
      </c>
      <c r="C8" s="12">
        <f>(B8/A8)</f>
        <v>0</v>
      </c>
      <c r="D8" s="7" t="s">
        <v>26</v>
      </c>
      <c r="E8" s="13">
        <v>0.0</v>
      </c>
      <c r="F8" s="12">
        <f>(E8/A8)</f>
        <v>0</v>
      </c>
      <c r="G8" s="9" t="s">
        <v>26</v>
      </c>
      <c r="H8" s="10">
        <v>6.52</v>
      </c>
      <c r="I8" s="12">
        <f>(H8/A8)</f>
        <v>0.06211298466</v>
      </c>
      <c r="J8" s="7" t="s">
        <v>48</v>
      </c>
      <c r="K8" s="8">
        <v>98.01</v>
      </c>
      <c r="L8" s="12">
        <f>(K8/A8)</f>
        <v>0.9336953415</v>
      </c>
      <c r="M8" s="9" t="s">
        <v>48</v>
      </c>
      <c r="N8" s="10">
        <v>0.0</v>
      </c>
      <c r="O8" s="12">
        <f>(N8/A8)</f>
        <v>0</v>
      </c>
      <c r="P8" s="7" t="s">
        <v>26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105.14</v>
      </c>
      <c r="B12" s="5">
        <v>0.0</v>
      </c>
      <c r="C12" s="12">
        <f>(B12/A12)</f>
        <v>0</v>
      </c>
      <c r="D12" s="7" t="s">
        <v>26</v>
      </c>
      <c r="E12" s="8">
        <v>0.1</v>
      </c>
      <c r="F12" s="12">
        <f>(E12/A12)</f>
        <v>0.000951112802</v>
      </c>
      <c r="G12" s="9" t="s">
        <v>47</v>
      </c>
      <c r="H12" s="10">
        <v>43.52</v>
      </c>
      <c r="I12" s="12">
        <f>(H12/A12)</f>
        <v>0.4139242914</v>
      </c>
      <c r="J12" s="7" t="s">
        <v>48</v>
      </c>
      <c r="K12" s="8">
        <v>60.86</v>
      </c>
      <c r="L12" s="12">
        <f>(K12/A12)</f>
        <v>0.5788472513</v>
      </c>
      <c r="M12" s="9" t="s">
        <v>48</v>
      </c>
      <c r="N12" s="10">
        <v>0.26</v>
      </c>
      <c r="O12" s="12">
        <f>(N12/A12)</f>
        <v>0.002472893285</v>
      </c>
      <c r="P12" s="7" t="s">
        <v>48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110.59</v>
      </c>
      <c r="B16" s="5">
        <v>0.0</v>
      </c>
      <c r="C16" s="12">
        <f>(B16/A16)</f>
        <v>0</v>
      </c>
      <c r="D16" s="7" t="s">
        <v>26</v>
      </c>
      <c r="E16" s="8">
        <v>0.5</v>
      </c>
      <c r="F16" s="12">
        <f>(E16/A16)</f>
        <v>0.004521204449</v>
      </c>
      <c r="G16" s="9" t="s">
        <v>47</v>
      </c>
      <c r="H16" s="10">
        <v>37.52</v>
      </c>
      <c r="I16" s="12">
        <f>(H16/A16)</f>
        <v>0.3392711818</v>
      </c>
      <c r="J16" s="7" t="s">
        <v>48</v>
      </c>
      <c r="K16" s="8">
        <v>72.39</v>
      </c>
      <c r="L16" s="12">
        <f>(K16/A16)</f>
        <v>0.6545799801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96.43</v>
      </c>
      <c r="B20" s="18">
        <v>0.21</v>
      </c>
      <c r="C20" s="12">
        <f>(B20/A20)</f>
        <v>0.002177745515</v>
      </c>
      <c r="D20" s="7" t="s">
        <v>47</v>
      </c>
      <c r="E20" s="8">
        <v>3.4</v>
      </c>
      <c r="F20" s="12">
        <f>(E20/A20)</f>
        <v>0.03525873691</v>
      </c>
      <c r="G20" s="17" t="s">
        <v>47</v>
      </c>
      <c r="H20" s="10">
        <v>55.7</v>
      </c>
      <c r="I20" s="12">
        <f>(H20/A20)</f>
        <v>0.5776210723</v>
      </c>
      <c r="J20" s="7" t="s">
        <v>48</v>
      </c>
      <c r="K20" s="8">
        <v>37.34</v>
      </c>
      <c r="L20" s="12">
        <f>(K20/A20)</f>
        <v>0.387223893</v>
      </c>
      <c r="M20" s="17" t="s">
        <v>48</v>
      </c>
      <c r="N20" s="10">
        <v>0.0</v>
      </c>
      <c r="O20" s="12">
        <f>(N20/A20)</f>
        <v>0</v>
      </c>
      <c r="P20" s="7" t="s">
        <v>26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(A8+A12+A16+A20)</f>
        <v>417.13</v>
      </c>
      <c r="B24" s="5">
        <f>(B8+B12+B16)</f>
        <v>0</v>
      </c>
      <c r="C24" s="12">
        <f>(B24/A24)</f>
        <v>0</v>
      </c>
      <c r="D24" s="7"/>
      <c r="E24" s="8">
        <f>E8+E12+E16</f>
        <v>0.6</v>
      </c>
      <c r="F24" s="12">
        <f>(E24/A24)</f>
        <v>0.001438400499</v>
      </c>
      <c r="G24" s="9"/>
      <c r="H24" s="10">
        <f>H8+H12+H16</f>
        <v>87.56</v>
      </c>
      <c r="I24" s="12">
        <f>(H24/A24)</f>
        <v>0.2099105794</v>
      </c>
      <c r="J24" s="7"/>
      <c r="K24" s="8">
        <f>K8+K12+K16</f>
        <v>231.26</v>
      </c>
      <c r="L24" s="12">
        <f>(K24/A24)</f>
        <v>0.5544074989</v>
      </c>
      <c r="M24" s="9"/>
      <c r="N24" s="10">
        <f>N8+N12+N16</f>
        <v>0.26</v>
      </c>
      <c r="O24" s="12">
        <f>(N24/A24)</f>
        <v>0.0006233068827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33" t="s">
        <v>75</v>
      </c>
    </row>
    <row r="29" ht="12.75" customHeight="1">
      <c r="A29" s="1" t="s">
        <v>2</v>
      </c>
      <c r="B29" s="24">
        <v>43853.0</v>
      </c>
    </row>
    <row r="30" ht="12.75" customHeight="1">
      <c r="A30" s="1" t="s">
        <v>3</v>
      </c>
      <c r="B30" s="25" t="s">
        <v>76</v>
      </c>
    </row>
    <row r="31" ht="12.75" customHeight="1">
      <c r="A31" s="1" t="s">
        <v>5</v>
      </c>
      <c r="B31" s="25" t="s">
        <v>6</v>
      </c>
    </row>
    <row r="32" ht="12.75" customHeight="1">
      <c r="A32" s="1"/>
      <c r="B32" s="19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116.92</v>
      </c>
      <c r="B35" s="5">
        <v>0.13</v>
      </c>
      <c r="C35" s="12">
        <f>(B35/A35)</f>
        <v>0.001111871365</v>
      </c>
      <c r="D35" s="7" t="s">
        <v>62</v>
      </c>
      <c r="E35" s="8">
        <v>2.15</v>
      </c>
      <c r="F35" s="12">
        <f>(E35/A35)</f>
        <v>0.01838864181</v>
      </c>
      <c r="G35" s="17" t="s">
        <v>47</v>
      </c>
      <c r="H35" s="10">
        <v>70.91</v>
      </c>
      <c r="I35" s="12">
        <f>(H35/A35)</f>
        <v>0.6064830653</v>
      </c>
      <c r="J35" s="7" t="s">
        <v>48</v>
      </c>
      <c r="K35" s="8">
        <v>43.53</v>
      </c>
      <c r="L35" s="12">
        <f>(K35/A35)</f>
        <v>0.3723058502</v>
      </c>
      <c r="M35" s="17" t="s">
        <v>48</v>
      </c>
      <c r="N35" s="10">
        <v>0.11</v>
      </c>
      <c r="O35" s="12">
        <f>(N35/A35)</f>
        <v>0.000940814232</v>
      </c>
      <c r="P35" s="7" t="s">
        <v>48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91.83</v>
      </c>
      <c r="B39" s="5">
        <v>0.0</v>
      </c>
      <c r="C39" s="12">
        <f>(B39/A39)</f>
        <v>0</v>
      </c>
      <c r="D39" s="7" t="s">
        <v>26</v>
      </c>
      <c r="E39" s="8">
        <v>0.1</v>
      </c>
      <c r="F39" s="12">
        <f>(E39/A39)</f>
        <v>0.001088968747</v>
      </c>
      <c r="G39" s="17" t="s">
        <v>47</v>
      </c>
      <c r="H39" s="10">
        <v>54.3</v>
      </c>
      <c r="I39" s="12">
        <f>(H39/A39)</f>
        <v>0.5913100294</v>
      </c>
      <c r="J39" s="7" t="s">
        <v>48</v>
      </c>
      <c r="K39" s="8">
        <v>37.35</v>
      </c>
      <c r="L39" s="12">
        <f>(K39/A39)</f>
        <v>0.4067298269</v>
      </c>
      <c r="M39" s="17" t="s">
        <v>48</v>
      </c>
      <c r="N39" s="10">
        <v>0.0</v>
      </c>
      <c r="O39" s="12">
        <f>(N39/A39)</f>
        <v>0</v>
      </c>
      <c r="P39" s="7" t="s">
        <v>26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97.46</v>
      </c>
      <c r="B43" s="5">
        <v>0.12</v>
      </c>
      <c r="C43" s="12">
        <f>(B43/A43)</f>
        <v>0.001231274369</v>
      </c>
      <c r="D43" s="7" t="s">
        <v>53</v>
      </c>
      <c r="E43" s="8">
        <v>2.0</v>
      </c>
      <c r="F43" s="12">
        <f>(E43/A43)</f>
        <v>0.02052123948</v>
      </c>
      <c r="G43" s="17" t="s">
        <v>47</v>
      </c>
      <c r="H43" s="10">
        <v>41.92</v>
      </c>
      <c r="I43" s="12">
        <f>(H43/A43)</f>
        <v>0.4301251796</v>
      </c>
      <c r="J43" s="7" t="s">
        <v>48</v>
      </c>
      <c r="K43" s="8">
        <v>55.12</v>
      </c>
      <c r="L43" s="12">
        <f>(K43/A43)</f>
        <v>0.5655653601</v>
      </c>
      <c r="M43" s="17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79.51</v>
      </c>
      <c r="B47" s="5">
        <v>1.35</v>
      </c>
      <c r="C47" s="12">
        <f>(B47/A47)</f>
        <v>0.01697899635</v>
      </c>
      <c r="D47" s="7" t="s">
        <v>53</v>
      </c>
      <c r="E47" s="8">
        <v>10.04</v>
      </c>
      <c r="F47" s="12">
        <f>(E47/A47)</f>
        <v>0.1262734247</v>
      </c>
      <c r="G47" s="9" t="s">
        <v>47</v>
      </c>
      <c r="H47" s="10">
        <v>39.65</v>
      </c>
      <c r="I47" s="12">
        <f>(H47/A47)</f>
        <v>0.4986794114</v>
      </c>
      <c r="J47" s="7" t="s">
        <v>48</v>
      </c>
      <c r="K47" s="8">
        <v>28.31</v>
      </c>
      <c r="L47" s="12">
        <f>(K47/A47)</f>
        <v>0.356055842</v>
      </c>
      <c r="M47" s="9" t="s">
        <v>48</v>
      </c>
      <c r="N47" s="10">
        <v>0.0</v>
      </c>
      <c r="O47" s="12">
        <f>(N47/A47)</f>
        <v>0</v>
      </c>
      <c r="P47" s="7" t="s">
        <v>26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385.72</v>
      </c>
      <c r="B51" s="5">
        <f>(B40+B44+B47)</f>
        <v>1.35</v>
      </c>
      <c r="C51" s="12">
        <f>(B51/A51)</f>
        <v>0.003499948149</v>
      </c>
      <c r="D51" s="7"/>
      <c r="E51" s="8">
        <f>E40+E44+E47</f>
        <v>10.04</v>
      </c>
      <c r="F51" s="12">
        <f>(E51/A51)</f>
        <v>0.02602924401</v>
      </c>
      <c r="G51" s="9"/>
      <c r="H51" s="10">
        <f>H40+H44+H47</f>
        <v>39.65</v>
      </c>
      <c r="I51" s="12">
        <f>(H51/A51)</f>
        <v>0.1027947734</v>
      </c>
      <c r="J51" s="7"/>
      <c r="K51" s="8">
        <f>K40+K44+K47</f>
        <v>28.31</v>
      </c>
      <c r="L51" s="12">
        <f>(K51/A51)</f>
        <v>0.07339520896</v>
      </c>
      <c r="M51" s="9"/>
      <c r="N51" s="10">
        <f>N40+N44+N47</f>
        <v>0</v>
      </c>
      <c r="O51" s="12">
        <f>(N51/A51)</f>
        <v>0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/>
    <row r="62" ht="12.75" customHeight="1">
      <c r="A62" s="31" t="s">
        <v>54</v>
      </c>
    </row>
    <row r="63" ht="12.75" customHeight="1">
      <c r="A63" s="31" t="s">
        <v>55</v>
      </c>
    </row>
    <row r="64" ht="12.75" customHeight="1">
      <c r="A64" s="31" t="s">
        <v>56</v>
      </c>
    </row>
    <row r="65" ht="12.75" customHeight="1">
      <c r="A65" s="31" t="s">
        <v>57</v>
      </c>
    </row>
    <row r="66" ht="12.75" customHeight="1">
      <c r="A66" s="31" t="s">
        <v>58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8.0"/>
    <col customWidth="1" min="3" max="3" width="16.14"/>
    <col customWidth="1" min="4" max="4" width="17.57"/>
    <col customWidth="1" min="5" max="5" width="15.71"/>
    <col customWidth="1" min="6" max="6" width="15.86"/>
    <col customWidth="1" min="7" max="8" width="13.57"/>
    <col customWidth="1" min="9" max="9" width="14.29"/>
    <col customWidth="1" min="10" max="10" width="14.14"/>
    <col customWidth="1" min="11" max="11" width="16.0"/>
    <col customWidth="1" min="12" max="12" width="13.86"/>
    <col customWidth="1" min="13" max="13" width="13.43"/>
    <col customWidth="1" min="14" max="14" width="14.29"/>
    <col customWidth="1" min="15" max="15" width="14.71"/>
    <col customWidth="1" min="16" max="16" width="14.0"/>
    <col customWidth="1" min="17" max="26" width="10.71"/>
  </cols>
  <sheetData>
    <row r="1" ht="12.75" customHeight="1">
      <c r="A1" s="1" t="s">
        <v>0</v>
      </c>
      <c r="B1" s="3" t="s">
        <v>77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43811.0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78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79</v>
      </c>
      <c r="B4" s="1" t="s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87.4</v>
      </c>
      <c r="B8" s="5">
        <v>1.35</v>
      </c>
      <c r="C8" s="12">
        <f>(B8/A8)</f>
        <v>0.01544622426</v>
      </c>
      <c r="D8" s="7" t="s">
        <v>47</v>
      </c>
      <c r="E8" s="13">
        <v>32.7</v>
      </c>
      <c r="F8" s="12">
        <f>(E8/A8)</f>
        <v>0.3741418764</v>
      </c>
      <c r="G8" s="9" t="s">
        <v>47</v>
      </c>
      <c r="H8" s="10">
        <v>47.91</v>
      </c>
      <c r="I8" s="12">
        <f>(H8/A8)</f>
        <v>0.5481693364</v>
      </c>
      <c r="J8" s="7" t="s">
        <v>48</v>
      </c>
      <c r="K8" s="8">
        <v>5.39</v>
      </c>
      <c r="L8" s="12">
        <f>(K8/A8)</f>
        <v>0.06167048055</v>
      </c>
      <c r="M8" s="9" t="s">
        <v>48</v>
      </c>
      <c r="N8" s="10">
        <v>0.0</v>
      </c>
      <c r="O8" s="12">
        <f>(N8/A8)</f>
        <v>0</v>
      </c>
      <c r="P8" s="7" t="s">
        <v>26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91.58</v>
      </c>
      <c r="B12" s="5">
        <v>1.24</v>
      </c>
      <c r="C12" s="12">
        <f>(B12/A12)</f>
        <v>0.01354007425</v>
      </c>
      <c r="D12" s="7" t="s">
        <v>53</v>
      </c>
      <c r="E12" s="8">
        <v>28.06</v>
      </c>
      <c r="F12" s="12">
        <f>(E12/A12)</f>
        <v>0.306398777</v>
      </c>
      <c r="G12" s="9" t="s">
        <v>47</v>
      </c>
      <c r="H12" s="10">
        <v>57.83</v>
      </c>
      <c r="I12" s="12">
        <f>(H12/A12)</f>
        <v>0.6314697532</v>
      </c>
      <c r="J12" s="7" t="s">
        <v>48</v>
      </c>
      <c r="K12" s="8">
        <v>4.23</v>
      </c>
      <c r="L12" s="12">
        <f>(K12/A12)</f>
        <v>0.04618912426</v>
      </c>
      <c r="M12" s="9" t="s">
        <v>48</v>
      </c>
      <c r="N12" s="10">
        <v>0.0</v>
      </c>
      <c r="O12" s="12">
        <f>(N12/A12)</f>
        <v>0</v>
      </c>
      <c r="P12" s="7" t="s">
        <v>26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83.87</v>
      </c>
      <c r="B16" s="5">
        <v>31.81</v>
      </c>
      <c r="C16" s="12">
        <f>(B16/A16)</f>
        <v>0.3792774532</v>
      </c>
      <c r="D16" s="7" t="s">
        <v>53</v>
      </c>
      <c r="E16" s="8">
        <v>31.01</v>
      </c>
      <c r="F16" s="12">
        <f>(E16/A16)</f>
        <v>0.3697388816</v>
      </c>
      <c r="G16" s="9" t="s">
        <v>47</v>
      </c>
      <c r="H16" s="10">
        <v>21.02</v>
      </c>
      <c r="I16" s="12">
        <f>(H16/A16)</f>
        <v>0.2506259688</v>
      </c>
      <c r="J16" s="7" t="s">
        <v>48</v>
      </c>
      <c r="K16" s="8">
        <v>0.24</v>
      </c>
      <c r="L16" s="12">
        <f>(K16/A16)</f>
        <v>0.00286157148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87.4</v>
      </c>
      <c r="B20" s="18">
        <v>8.41</v>
      </c>
      <c r="C20" s="12">
        <f>(B20/A20)</f>
        <v>0.09622425629</v>
      </c>
      <c r="D20" s="7" t="s">
        <v>53</v>
      </c>
      <c r="E20" s="8">
        <v>58.19</v>
      </c>
      <c r="F20" s="12">
        <f>(E20/A20)</f>
        <v>0.6657894737</v>
      </c>
      <c r="G20" s="17" t="s">
        <v>47</v>
      </c>
      <c r="H20" s="10">
        <v>20.63</v>
      </c>
      <c r="I20" s="12">
        <f>(H20/A20)</f>
        <v>0.2360411899</v>
      </c>
      <c r="J20" s="7" t="s">
        <v>48</v>
      </c>
      <c r="K20" s="8">
        <v>0.12</v>
      </c>
      <c r="L20" s="12">
        <f>(K20/A20)</f>
        <v>0.001372997712</v>
      </c>
      <c r="M20" s="17" t="s">
        <v>48</v>
      </c>
      <c r="N20" s="10">
        <v>0.0</v>
      </c>
      <c r="O20" s="12">
        <f>(N20/A20)</f>
        <v>0</v>
      </c>
      <c r="P20" s="7" t="s">
        <v>26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(A8+A12+A16+A20)</f>
        <v>350.25</v>
      </c>
      <c r="B24" s="5">
        <f>(B8+B12+B16)</f>
        <v>34.4</v>
      </c>
      <c r="C24" s="12">
        <f>(B24/A24)</f>
        <v>0.09821556031</v>
      </c>
      <c r="D24" s="7"/>
      <c r="E24" s="8">
        <f>E8+E12+E16</f>
        <v>91.77</v>
      </c>
      <c r="F24" s="12">
        <f>(E24/A24)</f>
        <v>0.262012848</v>
      </c>
      <c r="G24" s="9"/>
      <c r="H24" s="10">
        <f>H8+H12+H16</f>
        <v>126.76</v>
      </c>
      <c r="I24" s="12">
        <f>(H24/A24)</f>
        <v>0.3619129193</v>
      </c>
      <c r="J24" s="7"/>
      <c r="K24" s="8">
        <f>K8+K12+K16</f>
        <v>9.86</v>
      </c>
      <c r="L24" s="12">
        <f>(K24/A24)</f>
        <v>0.02815132049</v>
      </c>
      <c r="M24" s="9"/>
      <c r="N24" s="10">
        <f>N8+N12+N16</f>
        <v>0</v>
      </c>
      <c r="O24" s="12">
        <f>(N24/A24)</f>
        <v>0</v>
      </c>
      <c r="P24" s="7"/>
    </row>
    <row r="25" ht="12.75" customHeight="1"/>
    <row r="26" ht="12.75" customHeight="1"/>
    <row r="27" ht="12.75" customHeight="1">
      <c r="B27" s="34"/>
    </row>
    <row r="28" ht="12.75" customHeight="1">
      <c r="A28" s="1" t="s">
        <v>0</v>
      </c>
      <c r="B28" s="33" t="s">
        <v>81</v>
      </c>
    </row>
    <row r="29" ht="12.75" customHeight="1">
      <c r="A29" s="1" t="s">
        <v>2</v>
      </c>
      <c r="B29" s="24">
        <v>43853.0</v>
      </c>
    </row>
    <row r="30" ht="12.75" customHeight="1">
      <c r="A30" s="1" t="s">
        <v>3</v>
      </c>
      <c r="B30" s="25" t="s">
        <v>82</v>
      </c>
    </row>
    <row r="31" ht="12.75" customHeight="1">
      <c r="A31" s="1" t="s">
        <v>5</v>
      </c>
      <c r="B31" s="25" t="s">
        <v>6</v>
      </c>
    </row>
    <row r="32" ht="12.75" customHeight="1">
      <c r="A32" s="1"/>
      <c r="B32" s="32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98.11</v>
      </c>
      <c r="B35" s="5">
        <v>0.18</v>
      </c>
      <c r="C35" s="12">
        <f>(B35/A35)</f>
        <v>0.001834675364</v>
      </c>
      <c r="D35" s="7" t="s">
        <v>53</v>
      </c>
      <c r="E35" s="8">
        <v>5.46</v>
      </c>
      <c r="F35" s="12">
        <f>(E35/A35)</f>
        <v>0.05565181939</v>
      </c>
      <c r="G35" s="17" t="s">
        <v>47</v>
      </c>
      <c r="H35" s="10">
        <v>4445.0</v>
      </c>
      <c r="I35" s="12">
        <f>(H35/A35)</f>
        <v>45.30628886</v>
      </c>
      <c r="J35" s="7" t="s">
        <v>48</v>
      </c>
      <c r="K35" s="8">
        <v>47.94</v>
      </c>
      <c r="L35" s="12">
        <f>(K35/A35)</f>
        <v>0.4886352054</v>
      </c>
      <c r="M35" s="17" t="s">
        <v>48</v>
      </c>
      <c r="N35" s="10">
        <v>0.0</v>
      </c>
      <c r="O35" s="12">
        <f>(N35/A35)</f>
        <v>0</v>
      </c>
      <c r="P35" s="7" t="s">
        <v>83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104.29</v>
      </c>
      <c r="B39" s="5">
        <v>0.0</v>
      </c>
      <c r="C39" s="12">
        <f>(B39/A39)</f>
        <v>0</v>
      </c>
      <c r="D39" s="7" t="s">
        <v>26</v>
      </c>
      <c r="E39" s="8">
        <v>0.52</v>
      </c>
      <c r="F39" s="12">
        <f>(E39/A39)</f>
        <v>0.004986096462</v>
      </c>
      <c r="G39" s="17" t="s">
        <v>47</v>
      </c>
      <c r="H39" s="10">
        <v>35.6</v>
      </c>
      <c r="I39" s="12">
        <f>(H39/A39)</f>
        <v>0.3413558347</v>
      </c>
      <c r="J39" s="7" t="s">
        <v>48</v>
      </c>
      <c r="K39" s="8">
        <v>67.95</v>
      </c>
      <c r="L39" s="12">
        <f>(K39/A39)</f>
        <v>0.6515485665</v>
      </c>
      <c r="M39" s="17" t="s">
        <v>48</v>
      </c>
      <c r="N39" s="10">
        <v>0.0</v>
      </c>
      <c r="O39" s="12">
        <f>(N39/A39)</f>
        <v>0</v>
      </c>
      <c r="P39" s="7" t="s">
        <v>26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100.95</v>
      </c>
      <c r="B43" s="5">
        <v>0.0</v>
      </c>
      <c r="C43" s="12">
        <f>(B43/A43)</f>
        <v>0</v>
      </c>
      <c r="D43" s="7" t="s">
        <v>26</v>
      </c>
      <c r="E43" s="8">
        <v>0.88</v>
      </c>
      <c r="F43" s="12">
        <f>(E43/A43)</f>
        <v>0.008717186726</v>
      </c>
      <c r="G43" s="17" t="s">
        <v>47</v>
      </c>
      <c r="H43" s="10">
        <v>224.88</v>
      </c>
      <c r="I43" s="12">
        <f>(H43/A43)</f>
        <v>2.227637444</v>
      </c>
      <c r="J43" s="7" t="s">
        <v>48</v>
      </c>
      <c r="K43" s="8">
        <v>74.44</v>
      </c>
      <c r="L43" s="12">
        <f>(K43/A43)</f>
        <v>0.7373947499</v>
      </c>
      <c r="M43" s="17" t="s">
        <v>48</v>
      </c>
      <c r="N43" s="10">
        <v>0.18</v>
      </c>
      <c r="O43" s="12">
        <f>(N43/A43)</f>
        <v>0.001783060921</v>
      </c>
      <c r="P43" s="7" t="s">
        <v>48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91.56</v>
      </c>
      <c r="B47" s="5">
        <v>3.52</v>
      </c>
      <c r="C47" s="12">
        <f>(B47/A47)</f>
        <v>0.03844473569</v>
      </c>
      <c r="D47" s="7" t="s">
        <v>53</v>
      </c>
      <c r="E47" s="8">
        <v>16.16</v>
      </c>
      <c r="F47" s="12">
        <f>(E47/A47)</f>
        <v>0.1764962866</v>
      </c>
      <c r="G47" s="9" t="s">
        <v>47</v>
      </c>
      <c r="H47" s="10">
        <v>37.0</v>
      </c>
      <c r="I47" s="12">
        <f>(H47/A47)</f>
        <v>0.4041065968</v>
      </c>
      <c r="J47" s="7" t="s">
        <v>48</v>
      </c>
      <c r="K47" s="8">
        <v>34.48</v>
      </c>
      <c r="L47" s="12">
        <f>(K47/A47)</f>
        <v>0.376583661</v>
      </c>
      <c r="M47" s="9" t="s">
        <v>48</v>
      </c>
      <c r="N47" s="10">
        <v>0.0</v>
      </c>
      <c r="O47" s="12">
        <f>(N47/A47)</f>
        <v>0</v>
      </c>
      <c r="P47" s="7" t="s">
        <v>26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394.91</v>
      </c>
      <c r="B51" s="5">
        <f>(B40+B44+B47)</f>
        <v>3.52</v>
      </c>
      <c r="C51" s="12">
        <f>(B51/A51)</f>
        <v>0.008913423312</v>
      </c>
      <c r="D51" s="7"/>
      <c r="E51" s="8">
        <f>E40+E44+E47</f>
        <v>16.16</v>
      </c>
      <c r="F51" s="12">
        <f>(E51/A51)</f>
        <v>0.04092071611</v>
      </c>
      <c r="G51" s="9"/>
      <c r="H51" s="10">
        <f>H40+H44+H47</f>
        <v>37</v>
      </c>
      <c r="I51" s="12">
        <f>(H51/A51)</f>
        <v>0.09369223367</v>
      </c>
      <c r="J51" s="7"/>
      <c r="K51" s="8">
        <f>K40+K44+K47</f>
        <v>34.48</v>
      </c>
      <c r="L51" s="12">
        <f>(K51/A51)</f>
        <v>0.08731103289</v>
      </c>
      <c r="M51" s="9"/>
      <c r="N51" s="10">
        <f>N40+N44+N47</f>
        <v>0</v>
      </c>
      <c r="O51" s="12">
        <f>(N51/A51)</f>
        <v>0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/>
    <row r="62" ht="12.75" customHeight="1">
      <c r="A62" s="31" t="s">
        <v>54</v>
      </c>
    </row>
    <row r="63" ht="12.75" customHeight="1">
      <c r="A63" s="31" t="s">
        <v>55</v>
      </c>
    </row>
    <row r="64" ht="12.75" customHeight="1">
      <c r="A64" s="31" t="s">
        <v>56</v>
      </c>
    </row>
    <row r="65" ht="12.75" customHeight="1">
      <c r="A65" s="31" t="s">
        <v>57</v>
      </c>
    </row>
    <row r="66" ht="12.75" customHeight="1">
      <c r="A66" s="31" t="s">
        <v>58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18.14"/>
    <col customWidth="1" min="3" max="3" width="15.29"/>
    <col customWidth="1" min="4" max="4" width="19.43"/>
    <col customWidth="1" min="5" max="5" width="15.86"/>
    <col customWidth="1" min="6" max="6" width="16.0"/>
    <col customWidth="1" min="7" max="8" width="15.86"/>
    <col customWidth="1" min="9" max="9" width="14.71"/>
    <col customWidth="1" min="10" max="10" width="15.14"/>
    <col customWidth="1" min="11" max="11" width="14.71"/>
    <col customWidth="1" min="12" max="12" width="16.14"/>
    <col customWidth="1" min="13" max="13" width="14.29"/>
    <col customWidth="1" min="14" max="14" width="15.71"/>
    <col customWidth="1" min="15" max="15" width="14.57"/>
    <col customWidth="1" min="16" max="16" width="13.71"/>
    <col customWidth="1" min="17" max="26" width="10.71"/>
  </cols>
  <sheetData>
    <row r="1" ht="12.75" customHeight="1">
      <c r="A1" s="1" t="s">
        <v>0</v>
      </c>
      <c r="B1" s="3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43854.0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101.36</v>
      </c>
      <c r="B8" s="5">
        <v>0.0</v>
      </c>
      <c r="C8" s="12">
        <f>(B8/A8)</f>
        <v>0</v>
      </c>
      <c r="D8" s="7" t="s">
        <v>26</v>
      </c>
      <c r="E8" s="13">
        <v>0.0</v>
      </c>
      <c r="F8" s="12">
        <f>(E8/A8)</f>
        <v>0</v>
      </c>
      <c r="G8" s="9" t="s">
        <v>26</v>
      </c>
      <c r="H8" s="10">
        <v>62.38</v>
      </c>
      <c r="I8" s="12">
        <f>(H8/A8)</f>
        <v>0.61543015</v>
      </c>
      <c r="J8" s="7" t="s">
        <v>48</v>
      </c>
      <c r="K8" s="8">
        <v>38.58</v>
      </c>
      <c r="L8" s="12">
        <f>(K8/A8)</f>
        <v>0.3806235201</v>
      </c>
      <c r="M8" s="9" t="s">
        <v>48</v>
      </c>
      <c r="N8" s="10">
        <v>0.0</v>
      </c>
      <c r="O8" s="12">
        <f>(N8/A8)</f>
        <v>0</v>
      </c>
      <c r="P8" s="7" t="s">
        <v>26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101.91</v>
      </c>
      <c r="B12" s="5">
        <v>0.0</v>
      </c>
      <c r="C12" s="12">
        <f>(B12/A12)</f>
        <v>0</v>
      </c>
      <c r="D12" s="7" t="s">
        <v>26</v>
      </c>
      <c r="E12" s="8">
        <v>0.43</v>
      </c>
      <c r="F12" s="12">
        <f>(E12/A12)</f>
        <v>0.004219409283</v>
      </c>
      <c r="G12" s="9" t="s">
        <v>47</v>
      </c>
      <c r="H12" s="10">
        <v>73.76</v>
      </c>
      <c r="I12" s="12">
        <f>(H12/A12)</f>
        <v>0.7237758807</v>
      </c>
      <c r="J12" s="7" t="s">
        <v>48</v>
      </c>
      <c r="K12" s="8">
        <v>27.39</v>
      </c>
      <c r="L12" s="12">
        <f>(K12/A12)</f>
        <v>0.2687665587</v>
      </c>
      <c r="M12" s="9" t="s">
        <v>48</v>
      </c>
      <c r="N12" s="10">
        <v>0.0</v>
      </c>
      <c r="O12" s="12">
        <f>(N12/A12)</f>
        <v>0</v>
      </c>
      <c r="P12" s="7" t="s">
        <v>26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106.24</v>
      </c>
      <c r="B16" s="5">
        <v>0.0</v>
      </c>
      <c r="C16" s="12">
        <f>(B16/A16)</f>
        <v>0</v>
      </c>
      <c r="D16" s="7" t="s">
        <v>26</v>
      </c>
      <c r="E16" s="8">
        <v>1.48</v>
      </c>
      <c r="F16" s="12">
        <f>(E16/A16)</f>
        <v>0.01393072289</v>
      </c>
      <c r="G16" s="9" t="s">
        <v>47</v>
      </c>
      <c r="H16" s="10">
        <v>44.6</v>
      </c>
      <c r="I16" s="12">
        <f>(H16/A16)</f>
        <v>0.4198042169</v>
      </c>
      <c r="J16" s="7" t="s">
        <v>48</v>
      </c>
      <c r="K16" s="8">
        <v>59.55</v>
      </c>
      <c r="L16" s="12">
        <f>(K16/A16)</f>
        <v>0.5605233434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111.27</v>
      </c>
      <c r="B20" s="18">
        <v>0.15</v>
      </c>
      <c r="C20" s="12">
        <f>(B20/A20)</f>
        <v>0.001348072257</v>
      </c>
      <c r="D20" s="7" t="s">
        <v>69</v>
      </c>
      <c r="E20" s="8">
        <v>4.36</v>
      </c>
      <c r="F20" s="12">
        <f>(E20/A20)</f>
        <v>0.03918396693</v>
      </c>
      <c r="G20" s="17" t="s">
        <v>47</v>
      </c>
      <c r="H20" s="10">
        <v>58.32</v>
      </c>
      <c r="I20" s="12">
        <f>(H20/A20)</f>
        <v>0.5241304934</v>
      </c>
      <c r="J20" s="7" t="s">
        <v>48</v>
      </c>
      <c r="K20" s="8">
        <v>47.85</v>
      </c>
      <c r="L20" s="12">
        <f>(K20/A20)</f>
        <v>0.4300350499</v>
      </c>
      <c r="M20" s="17" t="s">
        <v>48</v>
      </c>
      <c r="N20" s="10">
        <v>0.0</v>
      </c>
      <c r="O20" s="12">
        <f>(N20/A20)</f>
        <v>0</v>
      </c>
      <c r="P20" s="7" t="s">
        <v>26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(A8+A12+A16+A20)</f>
        <v>420.78</v>
      </c>
      <c r="B24" s="5">
        <f>(B8+B12+B16)</f>
        <v>0</v>
      </c>
      <c r="C24" s="12">
        <f>(B24/A24)</f>
        <v>0</v>
      </c>
      <c r="D24" s="7"/>
      <c r="E24" s="8">
        <f>E8+E12+E16</f>
        <v>1.91</v>
      </c>
      <c r="F24" s="12">
        <f>(E24/A24)</f>
        <v>0.004539189125</v>
      </c>
      <c r="G24" s="9"/>
      <c r="H24" s="10">
        <f>H8+H12+H16</f>
        <v>180.74</v>
      </c>
      <c r="I24" s="12">
        <f>(H24/A24)</f>
        <v>0.4295356243</v>
      </c>
      <c r="J24" s="7"/>
      <c r="K24" s="8">
        <f>K8+K12+K16</f>
        <v>125.52</v>
      </c>
      <c r="L24" s="12">
        <f>(K24/A24)</f>
        <v>0.2983031513</v>
      </c>
      <c r="M24" s="9"/>
      <c r="N24" s="10">
        <f>N8+N12+N16</f>
        <v>0</v>
      </c>
      <c r="O24" s="12">
        <f>(N24/A24)</f>
        <v>0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15" t="s">
        <v>86</v>
      </c>
    </row>
    <row r="29" ht="12.75" customHeight="1">
      <c r="A29" s="1" t="s">
        <v>2</v>
      </c>
      <c r="B29" s="19" t="s">
        <v>87</v>
      </c>
    </row>
    <row r="30" ht="12.75" customHeight="1">
      <c r="A30" s="1" t="s">
        <v>3</v>
      </c>
      <c r="B30" s="19" t="s">
        <v>88</v>
      </c>
    </row>
    <row r="31" ht="12.75" customHeight="1">
      <c r="A31" s="1" t="s">
        <v>89</v>
      </c>
      <c r="B31" s="19" t="s">
        <v>6</v>
      </c>
    </row>
    <row r="32" ht="12.75" customHeight="1">
      <c r="A32" s="1"/>
      <c r="B32" s="19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101.64</v>
      </c>
      <c r="B35" s="5">
        <v>0.09</v>
      </c>
      <c r="C35" s="12">
        <f>(B35/A35)</f>
        <v>0.0008854781582</v>
      </c>
      <c r="D35" s="7" t="s">
        <v>62</v>
      </c>
      <c r="E35" s="8">
        <v>0.5</v>
      </c>
      <c r="F35" s="12">
        <f>(E35/A35)</f>
        <v>0.004919323101</v>
      </c>
      <c r="G35" s="17" t="s">
        <v>47</v>
      </c>
      <c r="H35" s="10">
        <v>31.68</v>
      </c>
      <c r="I35" s="12">
        <f>(H35/A35)</f>
        <v>0.3116883117</v>
      </c>
      <c r="J35" s="7" t="s">
        <v>48</v>
      </c>
      <c r="K35" s="8">
        <v>69.03</v>
      </c>
      <c r="L35" s="12">
        <f>(K35/A35)</f>
        <v>0.6791617473</v>
      </c>
      <c r="M35" s="17" t="s">
        <v>48</v>
      </c>
      <c r="N35" s="10">
        <v>0.0</v>
      </c>
      <c r="O35" s="12">
        <f>(N35/A35)</f>
        <v>0</v>
      </c>
      <c r="P35" s="7" t="s">
        <v>26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103.12</v>
      </c>
      <c r="B39" s="5">
        <v>0.0</v>
      </c>
      <c r="C39" s="12">
        <f>(B39/A39)</f>
        <v>0</v>
      </c>
      <c r="D39" s="7" t="s">
        <v>26</v>
      </c>
      <c r="E39" s="8">
        <v>0.32</v>
      </c>
      <c r="F39" s="12">
        <f>(E39/A39)</f>
        <v>0.00310318076</v>
      </c>
      <c r="G39" s="17" t="s">
        <v>47</v>
      </c>
      <c r="H39" s="10">
        <v>18.63</v>
      </c>
      <c r="I39" s="12">
        <f>(H39/A39)</f>
        <v>0.1806633049</v>
      </c>
      <c r="J39" s="7" t="s">
        <v>48</v>
      </c>
      <c r="K39" s="8">
        <v>83.76</v>
      </c>
      <c r="L39" s="12">
        <f>(K39/A39)</f>
        <v>0.812257564</v>
      </c>
      <c r="M39" s="17" t="s">
        <v>48</v>
      </c>
      <c r="N39" s="10">
        <v>0.0</v>
      </c>
      <c r="O39" s="12">
        <f>(N39/A39)</f>
        <v>0</v>
      </c>
      <c r="P39" s="7" t="s">
        <v>26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104.22</v>
      </c>
      <c r="B43" s="5">
        <v>0.14</v>
      </c>
      <c r="C43" s="12">
        <f>(B43/A43)</f>
        <v>0.001343312224</v>
      </c>
      <c r="D43" s="7" t="s">
        <v>53</v>
      </c>
      <c r="E43" s="8">
        <v>1.77</v>
      </c>
      <c r="F43" s="12">
        <f>(E43/A43)</f>
        <v>0.01698330455</v>
      </c>
      <c r="G43" s="17" t="s">
        <v>47</v>
      </c>
      <c r="H43" s="10">
        <v>25.68</v>
      </c>
      <c r="I43" s="12">
        <f>(H43/A43)</f>
        <v>0.2464018423</v>
      </c>
      <c r="J43" s="7" t="s">
        <v>48</v>
      </c>
      <c r="K43" s="8">
        <v>76.45</v>
      </c>
      <c r="L43" s="12">
        <f>(K43/A43)</f>
        <v>0.7335444253</v>
      </c>
      <c r="M43" s="17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99.91</v>
      </c>
      <c r="B47" s="5">
        <v>0.29</v>
      </c>
      <c r="C47" s="12">
        <f>(B47/A47)</f>
        <v>0.002902612351</v>
      </c>
      <c r="D47" s="7" t="s">
        <v>53</v>
      </c>
      <c r="E47" s="8">
        <v>1.94</v>
      </c>
      <c r="F47" s="12">
        <f>(E47/A47)</f>
        <v>0.01941747573</v>
      </c>
      <c r="G47" s="9" t="s">
        <v>47</v>
      </c>
      <c r="H47" s="10">
        <v>22.82</v>
      </c>
      <c r="I47" s="12">
        <f>(H47/A47)</f>
        <v>0.228405565</v>
      </c>
      <c r="J47" s="7" t="s">
        <v>48</v>
      </c>
      <c r="K47" s="8">
        <v>74.36</v>
      </c>
      <c r="L47" s="12">
        <f>(K47/A47)</f>
        <v>0.7442698429</v>
      </c>
      <c r="M47" s="9" t="s">
        <v>48</v>
      </c>
      <c r="N47" s="10">
        <f>N36+N40+N44</f>
        <v>0</v>
      </c>
      <c r="O47" s="12">
        <f>(N47/A47)</f>
        <v>0</v>
      </c>
      <c r="P47" s="7" t="s">
        <v>26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408.89</v>
      </c>
      <c r="B51" s="5">
        <f>(B40+B44+B47)</f>
        <v>0.29</v>
      </c>
      <c r="C51" s="12">
        <f>(B51/A51)</f>
        <v>0.0007092372032</v>
      </c>
      <c r="D51" s="7"/>
      <c r="E51" s="8">
        <f>E40+E44+E47</f>
        <v>1.94</v>
      </c>
      <c r="F51" s="12">
        <f>(E51/A51)</f>
        <v>0.004744552325</v>
      </c>
      <c r="G51" s="9"/>
      <c r="H51" s="10">
        <f>H40+H44+H47</f>
        <v>22.82</v>
      </c>
      <c r="I51" s="12">
        <f>(H51/A51)</f>
        <v>0.05580963095</v>
      </c>
      <c r="J51" s="7"/>
      <c r="K51" s="8">
        <f>K40+K44+K47</f>
        <v>74.36</v>
      </c>
      <c r="L51" s="12">
        <f>(K51/A51)</f>
        <v>0.1818582015</v>
      </c>
      <c r="M51" s="9"/>
      <c r="N51" s="10">
        <f>N40+N44+N47</f>
        <v>0</v>
      </c>
      <c r="O51" s="12">
        <f>(N51/A51)</f>
        <v>0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/>
    <row r="62" ht="12.75" customHeight="1">
      <c r="A62" s="31" t="s">
        <v>54</v>
      </c>
    </row>
    <row r="63" ht="12.75" customHeight="1">
      <c r="A63" s="31" t="s">
        <v>55</v>
      </c>
    </row>
    <row r="64" ht="12.75" customHeight="1">
      <c r="A64" s="31" t="s">
        <v>56</v>
      </c>
    </row>
    <row r="65" ht="12.75" customHeight="1">
      <c r="A65" s="31" t="s">
        <v>57</v>
      </c>
    </row>
    <row r="66" ht="12.75" customHeight="1">
      <c r="A66" s="31" t="s">
        <v>58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15.57"/>
    <col customWidth="1" min="3" max="3" width="15.29"/>
    <col customWidth="1" min="4" max="4" width="14.57"/>
    <col customWidth="1" min="5" max="5" width="15.0"/>
    <col customWidth="1" min="6" max="6" width="14.86"/>
    <col customWidth="1" min="7" max="7" width="14.43"/>
    <col customWidth="1" min="8" max="9" width="15.0"/>
    <col customWidth="1" min="10" max="10" width="14.0"/>
    <col customWidth="1" min="11" max="11" width="14.71"/>
    <col customWidth="1" min="12" max="12" width="14.29"/>
    <col customWidth="1" min="13" max="13" width="13.43"/>
    <col customWidth="1" min="14" max="14" width="14.43"/>
    <col customWidth="1" min="15" max="15" width="14.0"/>
    <col customWidth="1" min="16" max="16" width="13.0"/>
    <col customWidth="1" min="17" max="26" width="10.71"/>
  </cols>
  <sheetData>
    <row r="1" ht="12.75" customHeight="1">
      <c r="A1" s="1" t="s">
        <v>0</v>
      </c>
      <c r="B1" s="35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43851.0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2.75" customHeight="1">
      <c r="A7" s="4" t="s">
        <v>8</v>
      </c>
      <c r="B7" s="5" t="s">
        <v>9</v>
      </c>
      <c r="C7" s="6" t="s">
        <v>10</v>
      </c>
      <c r="D7" s="7" t="s">
        <v>11</v>
      </c>
      <c r="E7" s="8" t="s">
        <v>12</v>
      </c>
      <c r="F7" s="6" t="s">
        <v>13</v>
      </c>
      <c r="G7" s="9" t="s">
        <v>11</v>
      </c>
      <c r="H7" s="10" t="s">
        <v>14</v>
      </c>
      <c r="I7" s="6" t="s">
        <v>15</v>
      </c>
      <c r="J7" s="7" t="s">
        <v>11</v>
      </c>
      <c r="K7" s="8" t="s">
        <v>16</v>
      </c>
      <c r="L7" s="6" t="s">
        <v>17</v>
      </c>
      <c r="M7" s="9" t="s">
        <v>11</v>
      </c>
      <c r="N7" s="10" t="s">
        <v>18</v>
      </c>
      <c r="O7" s="6" t="s">
        <v>19</v>
      </c>
      <c r="P7" s="7" t="s">
        <v>11</v>
      </c>
    </row>
    <row r="8" ht="12.75" customHeight="1">
      <c r="A8" s="11">
        <v>96.86</v>
      </c>
      <c r="B8" s="5">
        <v>0.53</v>
      </c>
      <c r="C8" s="12">
        <f>(B8/A8)</f>
        <v>0.005471814991</v>
      </c>
      <c r="D8" s="7" t="s">
        <v>62</v>
      </c>
      <c r="E8" s="13">
        <v>0.29</v>
      </c>
      <c r="F8" s="12">
        <f>(E8/A8)</f>
        <v>0.002994011976</v>
      </c>
      <c r="G8" s="9" t="s">
        <v>53</v>
      </c>
      <c r="H8" s="10">
        <v>5.73</v>
      </c>
      <c r="I8" s="12">
        <f>(H8/A8)</f>
        <v>0.05915754698</v>
      </c>
      <c r="J8" s="7" t="s">
        <v>47</v>
      </c>
      <c r="K8" s="8">
        <v>98.85</v>
      </c>
      <c r="L8" s="12">
        <f>(K8/A8)</f>
        <v>1.020545117</v>
      </c>
      <c r="M8" s="9" t="s">
        <v>48</v>
      </c>
      <c r="N8" s="10">
        <v>0.16</v>
      </c>
      <c r="O8" s="12">
        <f>(N8/A8)</f>
        <v>0.001651868676</v>
      </c>
      <c r="P8" s="7" t="s">
        <v>48</v>
      </c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.75" customHeight="1">
      <c r="A11" s="4" t="s">
        <v>8</v>
      </c>
      <c r="B11" s="5" t="s">
        <v>9</v>
      </c>
      <c r="C11" s="6" t="s">
        <v>10</v>
      </c>
      <c r="D11" s="7" t="s">
        <v>11</v>
      </c>
      <c r="E11" s="8" t="s">
        <v>12</v>
      </c>
      <c r="F11" s="6" t="s">
        <v>13</v>
      </c>
      <c r="G11" s="9" t="s">
        <v>11</v>
      </c>
      <c r="H11" s="10" t="s">
        <v>14</v>
      </c>
      <c r="I11" s="6" t="s">
        <v>15</v>
      </c>
      <c r="J11" s="7" t="s">
        <v>11</v>
      </c>
      <c r="K11" s="8" t="s">
        <v>16</v>
      </c>
      <c r="L11" s="6" t="s">
        <v>17</v>
      </c>
      <c r="M11" s="9" t="s">
        <v>11</v>
      </c>
      <c r="N11" s="10" t="s">
        <v>18</v>
      </c>
      <c r="O11" s="6" t="s">
        <v>19</v>
      </c>
      <c r="P11" s="7" t="s">
        <v>11</v>
      </c>
    </row>
    <row r="12" ht="12.75" customHeight="1">
      <c r="A12" s="11">
        <v>103.28</v>
      </c>
      <c r="B12" s="5">
        <v>0.0</v>
      </c>
      <c r="C12" s="12">
        <f>(B12/A12)</f>
        <v>0</v>
      </c>
      <c r="D12" s="7" t="s">
        <v>26</v>
      </c>
      <c r="E12" s="8">
        <v>0.0</v>
      </c>
      <c r="F12" s="12">
        <f>(E12/A12)</f>
        <v>0</v>
      </c>
      <c r="G12" s="9" t="s">
        <v>26</v>
      </c>
      <c r="H12" s="10">
        <v>10.1</v>
      </c>
      <c r="I12" s="12">
        <f>(H12/A12)</f>
        <v>0.09779240899</v>
      </c>
      <c r="J12" s="7" t="s">
        <v>48</v>
      </c>
      <c r="K12" s="8">
        <v>101.74</v>
      </c>
      <c r="L12" s="12">
        <f>(K12/A12)</f>
        <v>0.9850890782</v>
      </c>
      <c r="M12" s="9" t="s">
        <v>48</v>
      </c>
      <c r="N12" s="10">
        <v>0.0</v>
      </c>
      <c r="O12" s="12">
        <f>(N12/A12)</f>
        <v>0</v>
      </c>
      <c r="P12" s="7" t="s">
        <v>26</v>
      </c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3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2.75" customHeight="1">
      <c r="A15" s="4" t="s">
        <v>8</v>
      </c>
      <c r="B15" s="5" t="s">
        <v>9</v>
      </c>
      <c r="C15" s="6" t="s">
        <v>10</v>
      </c>
      <c r="D15" s="7" t="s">
        <v>11</v>
      </c>
      <c r="E15" s="8" t="s">
        <v>12</v>
      </c>
      <c r="F15" s="6" t="s">
        <v>13</v>
      </c>
      <c r="G15" s="9" t="s">
        <v>11</v>
      </c>
      <c r="H15" s="10" t="s">
        <v>14</v>
      </c>
      <c r="I15" s="6" t="s">
        <v>15</v>
      </c>
      <c r="J15" s="7" t="s">
        <v>11</v>
      </c>
      <c r="K15" s="8" t="s">
        <v>16</v>
      </c>
      <c r="L15" s="6" t="s">
        <v>17</v>
      </c>
      <c r="M15" s="9" t="s">
        <v>11</v>
      </c>
      <c r="N15" s="10" t="s">
        <v>18</v>
      </c>
      <c r="O15" s="6" t="s">
        <v>19</v>
      </c>
      <c r="P15" s="7" t="s">
        <v>11</v>
      </c>
    </row>
    <row r="16" ht="12.75" customHeight="1">
      <c r="A16" s="4">
        <v>106.49</v>
      </c>
      <c r="B16" s="5">
        <v>0.0</v>
      </c>
      <c r="C16" s="12">
        <f>(B16/A16)</f>
        <v>0</v>
      </c>
      <c r="D16" s="7" t="s">
        <v>26</v>
      </c>
      <c r="E16" s="8">
        <v>0.15</v>
      </c>
      <c r="F16" s="12">
        <f>(E16/A16)</f>
        <v>0.001408582966</v>
      </c>
      <c r="G16" s="9" t="s">
        <v>47</v>
      </c>
      <c r="H16" s="10">
        <v>59.4</v>
      </c>
      <c r="I16" s="12">
        <f>(H16/A16)</f>
        <v>0.5577988544</v>
      </c>
      <c r="J16" s="7" t="s">
        <v>48</v>
      </c>
      <c r="K16" s="8">
        <v>47.22</v>
      </c>
      <c r="L16" s="12">
        <f>(K16/A16)</f>
        <v>0.4434219176</v>
      </c>
      <c r="M16" s="9" t="s">
        <v>48</v>
      </c>
      <c r="N16" s="10">
        <v>0.0</v>
      </c>
      <c r="O16" s="12">
        <f>(N16/A16)</f>
        <v>0</v>
      </c>
      <c r="P16" s="7" t="s">
        <v>26</v>
      </c>
    </row>
    <row r="17" ht="12.75" customHeight="1">
      <c r="A17" s="1"/>
      <c r="B17" s="1"/>
      <c r="C17" s="14"/>
      <c r="D17" s="1"/>
      <c r="E17" s="1"/>
      <c r="F17" s="14"/>
      <c r="G17" s="1"/>
      <c r="H17" s="1"/>
      <c r="I17" s="14"/>
      <c r="J17" s="1"/>
      <c r="K17" s="1"/>
      <c r="L17" s="14"/>
      <c r="M17" s="1"/>
      <c r="N17" s="1"/>
      <c r="O17" s="14"/>
      <c r="P17" s="1"/>
    </row>
    <row r="18" ht="12.75" customHeight="1">
      <c r="A18" s="15" t="s">
        <v>22</v>
      </c>
      <c r="G18" s="16"/>
      <c r="M18" s="16"/>
    </row>
    <row r="19" ht="12.75" customHeight="1">
      <c r="A19" s="4" t="s">
        <v>8</v>
      </c>
      <c r="B19" s="5" t="s">
        <v>9</v>
      </c>
      <c r="C19" s="6" t="s">
        <v>10</v>
      </c>
      <c r="D19" s="7" t="s">
        <v>11</v>
      </c>
      <c r="E19" s="8" t="s">
        <v>12</v>
      </c>
      <c r="F19" s="6" t="s">
        <v>13</v>
      </c>
      <c r="G19" s="17" t="s">
        <v>11</v>
      </c>
      <c r="H19" s="10" t="s">
        <v>14</v>
      </c>
      <c r="I19" s="6" t="s">
        <v>15</v>
      </c>
      <c r="J19" s="7" t="s">
        <v>11</v>
      </c>
      <c r="K19" s="8" t="s">
        <v>16</v>
      </c>
      <c r="L19" s="6" t="s">
        <v>17</v>
      </c>
      <c r="M19" s="17" t="s">
        <v>11</v>
      </c>
      <c r="N19" s="10" t="s">
        <v>18</v>
      </c>
      <c r="O19" s="6" t="s">
        <v>19</v>
      </c>
      <c r="P19" s="7" t="s">
        <v>11</v>
      </c>
    </row>
    <row r="20" ht="12.75" customHeight="1">
      <c r="A20" s="11">
        <v>102.32</v>
      </c>
      <c r="B20" s="18">
        <v>0.0</v>
      </c>
      <c r="C20" s="12">
        <f>(B20/A20)</f>
        <v>0</v>
      </c>
      <c r="D20" s="7" t="s">
        <v>26</v>
      </c>
      <c r="E20" s="8">
        <v>0.17</v>
      </c>
      <c r="F20" s="12">
        <f>(E20/A20)</f>
        <v>0.001661454261</v>
      </c>
      <c r="G20" s="17" t="s">
        <v>47</v>
      </c>
      <c r="H20" s="10">
        <v>44.32</v>
      </c>
      <c r="I20" s="12">
        <f>(H20/A20)</f>
        <v>0.4331508991</v>
      </c>
      <c r="J20" s="7" t="s">
        <v>48</v>
      </c>
      <c r="K20" s="8">
        <v>57.17</v>
      </c>
      <c r="L20" s="12">
        <f>(K20/A20)</f>
        <v>0.5587372948</v>
      </c>
      <c r="M20" s="17" t="s">
        <v>48</v>
      </c>
      <c r="N20" s="10">
        <v>0.0</v>
      </c>
      <c r="O20" s="12">
        <f>(N20/A20)</f>
        <v>0</v>
      </c>
      <c r="P20" s="7" t="s">
        <v>26</v>
      </c>
    </row>
    <row r="21" ht="12.75" customHeight="1">
      <c r="A21" s="1"/>
      <c r="B21" s="1"/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</row>
    <row r="22" ht="12.75" customHeight="1">
      <c r="A22" s="20" t="s">
        <v>23</v>
      </c>
    </row>
    <row r="23" ht="12.75" customHeight="1">
      <c r="A23" s="4" t="s">
        <v>8</v>
      </c>
      <c r="B23" s="5" t="s">
        <v>9</v>
      </c>
      <c r="C23" s="6" t="s">
        <v>10</v>
      </c>
      <c r="D23" s="7" t="s">
        <v>11</v>
      </c>
      <c r="E23" s="8" t="s">
        <v>12</v>
      </c>
      <c r="F23" s="6" t="s">
        <v>13</v>
      </c>
      <c r="G23" s="9" t="s">
        <v>11</v>
      </c>
      <c r="H23" s="10" t="s">
        <v>14</v>
      </c>
      <c r="I23" s="6" t="s">
        <v>15</v>
      </c>
      <c r="J23" s="7" t="s">
        <v>11</v>
      </c>
      <c r="K23" s="8" t="s">
        <v>16</v>
      </c>
      <c r="L23" s="6" t="s">
        <v>17</v>
      </c>
      <c r="M23" s="9" t="s">
        <v>11</v>
      </c>
      <c r="N23" s="10" t="s">
        <v>18</v>
      </c>
      <c r="O23" s="6" t="s">
        <v>19</v>
      </c>
      <c r="P23" s="7" t="s">
        <v>11</v>
      </c>
    </row>
    <row r="24" ht="12.75" customHeight="1">
      <c r="A24" s="4">
        <f>(A8+A12+A16+A20)</f>
        <v>408.95</v>
      </c>
      <c r="B24" s="5">
        <f>(B8+B12+B16)</f>
        <v>0.53</v>
      </c>
      <c r="C24" s="12">
        <f>(B24/A24)</f>
        <v>0.001296001956</v>
      </c>
      <c r="D24" s="7"/>
      <c r="E24" s="8">
        <f>E8+E12+E16</f>
        <v>0.44</v>
      </c>
      <c r="F24" s="12">
        <f>(E24/A24)</f>
        <v>0.001075926152</v>
      </c>
      <c r="G24" s="9"/>
      <c r="H24" s="10">
        <f>H8+H12+H16</f>
        <v>75.23</v>
      </c>
      <c r="I24" s="12">
        <f>(H24/A24)</f>
        <v>0.1839589192</v>
      </c>
      <c r="J24" s="7"/>
      <c r="K24" s="8">
        <f>K8+K12+K16</f>
        <v>247.81</v>
      </c>
      <c r="L24" s="12">
        <f>(K24/A24)</f>
        <v>0.6059664996</v>
      </c>
      <c r="M24" s="9"/>
      <c r="N24" s="10">
        <f>N8+N12+N16</f>
        <v>0.16</v>
      </c>
      <c r="O24" s="12">
        <f>(N24/A24)</f>
        <v>0.0003912458736</v>
      </c>
      <c r="P24" s="7"/>
    </row>
    <row r="25" ht="12.75" customHeight="1"/>
    <row r="26" ht="12.75" customHeight="1"/>
    <row r="27" ht="12.75" customHeight="1"/>
    <row r="28" ht="12.75" customHeight="1">
      <c r="A28" s="1" t="s">
        <v>0</v>
      </c>
      <c r="B28" s="15" t="s">
        <v>92</v>
      </c>
    </row>
    <row r="29" ht="12.75" customHeight="1">
      <c r="A29" s="1" t="s">
        <v>2</v>
      </c>
      <c r="B29" s="19" t="s">
        <v>87</v>
      </c>
    </row>
    <row r="30" ht="12.75" customHeight="1">
      <c r="A30" s="1" t="s">
        <v>3</v>
      </c>
      <c r="B30" s="19" t="s">
        <v>93</v>
      </c>
    </row>
    <row r="31" ht="12.75" customHeight="1">
      <c r="A31" s="1" t="s">
        <v>5</v>
      </c>
      <c r="B31" s="19" t="s">
        <v>6</v>
      </c>
    </row>
    <row r="32" ht="12.75" customHeight="1">
      <c r="A32" s="1"/>
      <c r="B32" s="19"/>
    </row>
    <row r="33" ht="12.75" customHeight="1">
      <c r="A33" s="20" t="s">
        <v>7</v>
      </c>
    </row>
    <row r="34" ht="12.75" customHeight="1">
      <c r="A34" s="4" t="s">
        <v>8</v>
      </c>
      <c r="B34" s="5" t="s">
        <v>9</v>
      </c>
      <c r="C34" s="6" t="s">
        <v>10</v>
      </c>
      <c r="D34" s="7" t="s">
        <v>11</v>
      </c>
      <c r="E34" s="8" t="s">
        <v>12</v>
      </c>
      <c r="F34" s="6" t="s">
        <v>13</v>
      </c>
      <c r="G34" s="17" t="s">
        <v>11</v>
      </c>
      <c r="H34" s="10" t="s">
        <v>14</v>
      </c>
      <c r="I34" s="6" t="s">
        <v>15</v>
      </c>
      <c r="J34" s="7" t="s">
        <v>11</v>
      </c>
      <c r="K34" s="8" t="s">
        <v>16</v>
      </c>
      <c r="L34" s="6" t="s">
        <v>17</v>
      </c>
      <c r="M34" s="17" t="s">
        <v>11</v>
      </c>
      <c r="N34" s="10" t="s">
        <v>18</v>
      </c>
      <c r="O34" s="6" t="s">
        <v>19</v>
      </c>
      <c r="P34" s="7" t="s">
        <v>11</v>
      </c>
    </row>
    <row r="35" ht="12.75" customHeight="1">
      <c r="A35" s="4">
        <v>101.64</v>
      </c>
      <c r="B35" s="5">
        <v>0.0</v>
      </c>
      <c r="C35" s="12">
        <f>(B35/A35)</f>
        <v>0</v>
      </c>
      <c r="D35" s="7" t="s">
        <v>26</v>
      </c>
      <c r="E35" s="8">
        <v>1.2</v>
      </c>
      <c r="F35" s="12">
        <f>(E35/A35)</f>
        <v>0.01180637544</v>
      </c>
      <c r="G35" s="17" t="s">
        <v>47</v>
      </c>
      <c r="H35" s="10">
        <v>31.88</v>
      </c>
      <c r="I35" s="12">
        <f>(H35/A35)</f>
        <v>0.3136560409</v>
      </c>
      <c r="J35" s="7" t="s">
        <v>48</v>
      </c>
      <c r="K35" s="8">
        <v>68.39</v>
      </c>
      <c r="L35" s="12">
        <f>(K35/A35)</f>
        <v>0.6728650138</v>
      </c>
      <c r="M35" s="17" t="s">
        <v>48</v>
      </c>
      <c r="N35" s="10">
        <v>0.0</v>
      </c>
      <c r="O35" s="12">
        <f>(N35/A35)</f>
        <v>0</v>
      </c>
      <c r="P35" s="7" t="s">
        <v>26</v>
      </c>
    </row>
    <row r="36" ht="12.75" customHeight="1">
      <c r="G36" s="16"/>
      <c r="M36" s="16"/>
    </row>
    <row r="37" ht="12.75" customHeight="1">
      <c r="A37" s="20" t="s">
        <v>20</v>
      </c>
      <c r="G37" s="16"/>
      <c r="M37" s="16"/>
    </row>
    <row r="38" ht="12.75" customHeight="1">
      <c r="A38" s="4" t="s">
        <v>8</v>
      </c>
      <c r="B38" s="5" t="s">
        <v>9</v>
      </c>
      <c r="C38" s="6" t="s">
        <v>10</v>
      </c>
      <c r="D38" s="7" t="s">
        <v>11</v>
      </c>
      <c r="E38" s="8" t="s">
        <v>12</v>
      </c>
      <c r="F38" s="6" t="s">
        <v>13</v>
      </c>
      <c r="G38" s="17" t="s">
        <v>11</v>
      </c>
      <c r="H38" s="10" t="s">
        <v>14</v>
      </c>
      <c r="I38" s="6" t="s">
        <v>15</v>
      </c>
      <c r="J38" s="7" t="s">
        <v>11</v>
      </c>
      <c r="K38" s="8" t="s">
        <v>16</v>
      </c>
      <c r="L38" s="6" t="s">
        <v>17</v>
      </c>
      <c r="M38" s="17" t="s">
        <v>11</v>
      </c>
      <c r="N38" s="10" t="s">
        <v>18</v>
      </c>
      <c r="O38" s="6" t="s">
        <v>19</v>
      </c>
      <c r="P38" s="7" t="s">
        <v>11</v>
      </c>
    </row>
    <row r="39" ht="12.75" customHeight="1">
      <c r="A39" s="4">
        <v>104.51</v>
      </c>
      <c r="B39" s="5">
        <v>0.0</v>
      </c>
      <c r="C39" s="12">
        <f>(B39/A39)</f>
        <v>0</v>
      </c>
      <c r="D39" s="7" t="s">
        <v>26</v>
      </c>
      <c r="E39" s="8">
        <v>0.6</v>
      </c>
      <c r="F39" s="12">
        <f>(E39/A39)</f>
        <v>0.005741077409</v>
      </c>
      <c r="G39" s="17" t="s">
        <v>47</v>
      </c>
      <c r="H39" s="10">
        <v>30.6</v>
      </c>
      <c r="I39" s="12">
        <f>(H39/A39)</f>
        <v>0.2927949479</v>
      </c>
      <c r="J39" s="7" t="s">
        <v>48</v>
      </c>
      <c r="K39" s="8">
        <v>72.93</v>
      </c>
      <c r="L39" s="12">
        <f>(K39/A39)</f>
        <v>0.697827959</v>
      </c>
      <c r="M39" s="17" t="s">
        <v>48</v>
      </c>
      <c r="N39" s="10">
        <v>0.09</v>
      </c>
      <c r="O39" s="12">
        <f>(N39/A39)</f>
        <v>0.0008611616113</v>
      </c>
      <c r="P39" s="7" t="s">
        <v>48</v>
      </c>
    </row>
    <row r="40" ht="12.75" customHeight="1">
      <c r="G40" s="16"/>
      <c r="M40" s="16"/>
    </row>
    <row r="41" ht="12.75" customHeight="1">
      <c r="A41" s="20" t="s">
        <v>21</v>
      </c>
      <c r="G41" s="16"/>
      <c r="M41" s="16"/>
    </row>
    <row r="42" ht="12.75" customHeight="1">
      <c r="A42" s="4" t="s">
        <v>8</v>
      </c>
      <c r="B42" s="5" t="s">
        <v>9</v>
      </c>
      <c r="C42" s="6" t="s">
        <v>10</v>
      </c>
      <c r="D42" s="7" t="s">
        <v>11</v>
      </c>
      <c r="E42" s="8" t="s">
        <v>12</v>
      </c>
      <c r="F42" s="6" t="s">
        <v>13</v>
      </c>
      <c r="G42" s="17" t="s">
        <v>11</v>
      </c>
      <c r="H42" s="10" t="s">
        <v>14</v>
      </c>
      <c r="I42" s="6" t="s">
        <v>15</v>
      </c>
      <c r="J42" s="7" t="s">
        <v>11</v>
      </c>
      <c r="K42" s="8" t="s">
        <v>16</v>
      </c>
      <c r="L42" s="6" t="s">
        <v>17</v>
      </c>
      <c r="M42" s="17" t="s">
        <v>11</v>
      </c>
      <c r="N42" s="10" t="s">
        <v>18</v>
      </c>
      <c r="O42" s="6" t="s">
        <v>19</v>
      </c>
      <c r="P42" s="7" t="s">
        <v>11</v>
      </c>
    </row>
    <row r="43" ht="12.75" customHeight="1">
      <c r="A43" s="4">
        <v>105.66</v>
      </c>
      <c r="B43" s="5">
        <v>0.13</v>
      </c>
      <c r="C43" s="12">
        <f>(B43/A43)</f>
        <v>0.001230361537</v>
      </c>
      <c r="D43" s="7" t="s">
        <v>53</v>
      </c>
      <c r="E43" s="8">
        <v>0.54</v>
      </c>
      <c r="F43" s="12">
        <f>(E43/A43)</f>
        <v>0.005110732538</v>
      </c>
      <c r="G43" s="17" t="s">
        <v>47</v>
      </c>
      <c r="H43" s="10">
        <v>16.92</v>
      </c>
      <c r="I43" s="12">
        <f>(H43/A43)</f>
        <v>0.1601362862</v>
      </c>
      <c r="J43" s="7" t="s">
        <v>48</v>
      </c>
      <c r="K43" s="8">
        <v>87.93</v>
      </c>
      <c r="L43" s="12">
        <f>(K43/A43)</f>
        <v>0.832197615</v>
      </c>
      <c r="M43" s="17" t="s">
        <v>48</v>
      </c>
      <c r="N43" s="10">
        <v>0.0</v>
      </c>
      <c r="O43" s="12">
        <f>(N43/A43)</f>
        <v>0</v>
      </c>
      <c r="P43" s="7" t="s">
        <v>26</v>
      </c>
    </row>
    <row r="44" ht="12.75" customHeight="1"/>
    <row r="45" ht="12.75" customHeight="1">
      <c r="A45" s="15" t="s">
        <v>22</v>
      </c>
      <c r="G45" s="16"/>
      <c r="M45" s="16"/>
    </row>
    <row r="46" ht="12.75" customHeight="1">
      <c r="A46" s="4" t="s">
        <v>8</v>
      </c>
      <c r="B46" s="5" t="s">
        <v>9</v>
      </c>
      <c r="C46" s="6" t="s">
        <v>10</v>
      </c>
      <c r="D46" s="7" t="s">
        <v>11</v>
      </c>
      <c r="E46" s="8" t="s">
        <v>12</v>
      </c>
      <c r="F46" s="6" t="s">
        <v>13</v>
      </c>
      <c r="G46" s="17" t="s">
        <v>11</v>
      </c>
      <c r="H46" s="10" t="s">
        <v>14</v>
      </c>
      <c r="I46" s="6" t="s">
        <v>15</v>
      </c>
      <c r="J46" s="7" t="s">
        <v>11</v>
      </c>
      <c r="K46" s="8" t="s">
        <v>16</v>
      </c>
      <c r="L46" s="6" t="s">
        <v>17</v>
      </c>
      <c r="M46" s="17" t="s">
        <v>11</v>
      </c>
      <c r="N46" s="10" t="s">
        <v>18</v>
      </c>
      <c r="O46" s="6" t="s">
        <v>19</v>
      </c>
      <c r="P46" s="7" t="s">
        <v>11</v>
      </c>
    </row>
    <row r="47" ht="12.75" customHeight="1">
      <c r="A47" s="4">
        <v>98.87</v>
      </c>
      <c r="B47" s="5">
        <v>0.0</v>
      </c>
      <c r="C47" s="12">
        <f>(B47/A47)</f>
        <v>0</v>
      </c>
      <c r="D47" s="7" t="s">
        <v>26</v>
      </c>
      <c r="E47" s="8">
        <v>0.39</v>
      </c>
      <c r="F47" s="12">
        <f>(E47/A47)</f>
        <v>0.003944573683</v>
      </c>
      <c r="G47" s="9" t="s">
        <v>47</v>
      </c>
      <c r="H47" s="10">
        <v>17.11</v>
      </c>
      <c r="I47" s="12">
        <f>(H47/A47)</f>
        <v>0.1730555275</v>
      </c>
      <c r="J47" s="7" t="s">
        <v>48</v>
      </c>
      <c r="K47" s="8">
        <v>81.2</v>
      </c>
      <c r="L47" s="12">
        <f>(K47/A47)</f>
        <v>0.8212804693</v>
      </c>
      <c r="M47" s="9" t="s">
        <v>48</v>
      </c>
      <c r="N47" s="10">
        <f>N36+N40+N44</f>
        <v>0</v>
      </c>
      <c r="O47" s="12">
        <f>(N47/A47)</f>
        <v>0</v>
      </c>
      <c r="P47" s="7" t="s">
        <v>26</v>
      </c>
    </row>
    <row r="48" ht="12.75" customHeight="1"/>
    <row r="49" ht="12.75" customHeight="1">
      <c r="A49" s="20" t="s">
        <v>23</v>
      </c>
    </row>
    <row r="50" ht="12.75" customHeight="1">
      <c r="A50" s="4" t="s">
        <v>8</v>
      </c>
      <c r="B50" s="5" t="s">
        <v>9</v>
      </c>
      <c r="C50" s="6" t="s">
        <v>10</v>
      </c>
      <c r="D50" s="7" t="s">
        <v>11</v>
      </c>
      <c r="E50" s="8" t="s">
        <v>12</v>
      </c>
      <c r="F50" s="6" t="s">
        <v>13</v>
      </c>
      <c r="G50" s="9" t="s">
        <v>11</v>
      </c>
      <c r="H50" s="10" t="s">
        <v>14</v>
      </c>
      <c r="I50" s="6" t="s">
        <v>15</v>
      </c>
      <c r="J50" s="7" t="s">
        <v>11</v>
      </c>
      <c r="K50" s="8" t="s">
        <v>16</v>
      </c>
      <c r="L50" s="6" t="s">
        <v>17</v>
      </c>
      <c r="M50" s="9" t="s">
        <v>11</v>
      </c>
      <c r="N50" s="10" t="s">
        <v>18</v>
      </c>
      <c r="O50" s="6" t="s">
        <v>19</v>
      </c>
      <c r="P50" s="7" t="s">
        <v>11</v>
      </c>
    </row>
    <row r="51" ht="12.75" customHeight="1">
      <c r="A51" s="4">
        <f>(A35+A39+A43+A47)</f>
        <v>410.68</v>
      </c>
      <c r="B51" s="5">
        <f>(B40+B44+B47)</f>
        <v>0</v>
      </c>
      <c r="C51" s="12">
        <f>(B51/A51)</f>
        <v>0</v>
      </c>
      <c r="D51" s="7"/>
      <c r="E51" s="8">
        <f>E40+E44+E47</f>
        <v>0.39</v>
      </c>
      <c r="F51" s="12">
        <f>(E51/A51)</f>
        <v>0.0009496444921</v>
      </c>
      <c r="G51" s="9"/>
      <c r="H51" s="10">
        <f>H40+H44+H47</f>
        <v>17.11</v>
      </c>
      <c r="I51" s="12">
        <f>(H51/A51)</f>
        <v>0.04166260836</v>
      </c>
      <c r="J51" s="7"/>
      <c r="K51" s="8">
        <f>K40+K44+K47</f>
        <v>81.2</v>
      </c>
      <c r="L51" s="12">
        <f>(K51/A51)</f>
        <v>0.1977208532</v>
      </c>
      <c r="M51" s="9"/>
      <c r="N51" s="10">
        <f>N40+N44+N47</f>
        <v>0</v>
      </c>
      <c r="O51" s="12">
        <f>(N51/A51)</f>
        <v>0</v>
      </c>
      <c r="P51" s="7"/>
    </row>
    <row r="52" ht="12.75" customHeight="1"/>
    <row r="53" ht="12.75" customHeight="1">
      <c r="A53" s="20" t="s">
        <v>27</v>
      </c>
    </row>
    <row r="54" ht="12.75" customHeight="1">
      <c r="A54" s="21" t="s">
        <v>28</v>
      </c>
      <c r="B54" s="21" t="s">
        <v>29</v>
      </c>
      <c r="C54" s="21" t="s">
        <v>30</v>
      </c>
      <c r="D54" s="21" t="s">
        <v>31</v>
      </c>
    </row>
    <row r="55" ht="12.75" customHeight="1">
      <c r="A55" s="21" t="s">
        <v>32</v>
      </c>
      <c r="B55" s="21" t="s">
        <v>33</v>
      </c>
      <c r="C55" s="21" t="s">
        <v>26</v>
      </c>
      <c r="D55" s="21" t="s">
        <v>26</v>
      </c>
    </row>
    <row r="56" ht="12.75" customHeight="1">
      <c r="A56" s="21" t="s">
        <v>34</v>
      </c>
      <c r="B56" s="21" t="s">
        <v>35</v>
      </c>
      <c r="C56" s="21">
        <v>72.0</v>
      </c>
      <c r="D56" s="21">
        <v>10.0</v>
      </c>
    </row>
    <row r="57" ht="12.75" customHeight="1">
      <c r="A57" s="21" t="s">
        <v>36</v>
      </c>
      <c r="B57" s="21" t="s">
        <v>37</v>
      </c>
      <c r="C57" s="21">
        <v>40.0</v>
      </c>
      <c r="D57" s="21">
        <v>18.0</v>
      </c>
    </row>
    <row r="58" ht="12.75" customHeight="1">
      <c r="A58" s="21" t="s">
        <v>38</v>
      </c>
      <c r="B58" s="21" t="s">
        <v>39</v>
      </c>
      <c r="C58" s="21">
        <v>20.0</v>
      </c>
      <c r="D58" s="21">
        <v>35.0</v>
      </c>
    </row>
    <row r="59" ht="12.75" customHeight="1">
      <c r="A59" s="21" t="s">
        <v>40</v>
      </c>
      <c r="B59" s="21" t="s">
        <v>41</v>
      </c>
      <c r="C59" s="21" t="s">
        <v>42</v>
      </c>
      <c r="D59" s="21">
        <v>120.0</v>
      </c>
    </row>
    <row r="60" ht="12.75" customHeight="1"/>
    <row r="61" ht="12.75" customHeight="1"/>
    <row r="62" ht="12.75" customHeight="1">
      <c r="A62" s="31" t="s">
        <v>54</v>
      </c>
    </row>
    <row r="63" ht="12.75" customHeight="1">
      <c r="A63" s="31" t="s">
        <v>55</v>
      </c>
    </row>
    <row r="64" ht="12.75" customHeight="1">
      <c r="A64" s="31" t="s">
        <v>56</v>
      </c>
    </row>
    <row r="65" ht="12.75" customHeight="1">
      <c r="A65" s="31" t="s">
        <v>57</v>
      </c>
    </row>
    <row r="66" ht="12.75" customHeight="1">
      <c r="A66" s="31" t="s">
        <v>58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17.14"/>
    <col customWidth="1" min="3" max="3" width="19.29"/>
    <col customWidth="1" min="4" max="4" width="20.86"/>
    <col customWidth="1" min="5" max="5" width="12.57"/>
    <col customWidth="1" min="6" max="6" width="14.14"/>
    <col customWidth="1" min="7" max="7" width="15.14"/>
    <col customWidth="1" min="8" max="8" width="14.57"/>
    <col customWidth="1" min="9" max="9" width="16.14"/>
    <col customWidth="1" min="10" max="10" width="15.29"/>
    <col customWidth="1" min="11" max="11" width="14.0"/>
    <col customWidth="1" min="12" max="12" width="13.71"/>
    <col customWidth="1" min="13" max="13" width="14.57"/>
    <col customWidth="1" min="14" max="14" width="15.29"/>
    <col customWidth="1" min="15" max="15" width="14.43"/>
    <col customWidth="1" min="16" max="16" width="14.29"/>
    <col customWidth="1" min="17" max="26" width="10.71"/>
  </cols>
  <sheetData>
    <row r="1" ht="12.75" customHeight="1">
      <c r="A1" s="1" t="s">
        <v>0</v>
      </c>
      <c r="B1" s="3" t="s">
        <v>94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>
      <c r="A2" s="1" t="s">
        <v>2</v>
      </c>
      <c r="B2" s="2">
        <v>43808.0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A3" s="1" t="s">
        <v>3</v>
      </c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2.75" customHeight="1">
      <c r="A4" s="1" t="s">
        <v>5</v>
      </c>
      <c r="B4" s="36" t="s">
        <v>96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 customHeight="1">
      <c r="A5" s="3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 customHeight="1">
      <c r="A6" s="4" t="s">
        <v>8</v>
      </c>
      <c r="B6" s="5" t="s">
        <v>9</v>
      </c>
      <c r="C6" s="6" t="s">
        <v>10</v>
      </c>
      <c r="D6" s="7" t="s">
        <v>11</v>
      </c>
      <c r="E6" s="8" t="s">
        <v>12</v>
      </c>
      <c r="F6" s="6" t="s">
        <v>13</v>
      </c>
      <c r="G6" s="9" t="s">
        <v>11</v>
      </c>
      <c r="H6" s="10" t="s">
        <v>14</v>
      </c>
      <c r="I6" s="6" t="s">
        <v>15</v>
      </c>
      <c r="J6" s="7" t="s">
        <v>11</v>
      </c>
      <c r="K6" s="8" t="s">
        <v>16</v>
      </c>
      <c r="L6" s="6" t="s">
        <v>17</v>
      </c>
      <c r="M6" s="9" t="s">
        <v>11</v>
      </c>
      <c r="N6" s="10" t="s">
        <v>18</v>
      </c>
      <c r="O6" s="6" t="s">
        <v>19</v>
      </c>
      <c r="P6" s="7" t="s">
        <v>11</v>
      </c>
    </row>
    <row r="7" ht="12.75" customHeight="1">
      <c r="A7" s="11">
        <v>108.6</v>
      </c>
      <c r="B7" s="5">
        <v>0.66</v>
      </c>
      <c r="C7" s="12">
        <f>(B7/A7)</f>
        <v>0.006077348066</v>
      </c>
      <c r="D7" s="7" t="s">
        <v>62</v>
      </c>
      <c r="E7" s="13">
        <v>2.48</v>
      </c>
      <c r="F7" s="12">
        <f>(E7/A7)</f>
        <v>0.02283609576</v>
      </c>
      <c r="G7" s="9" t="s">
        <v>53</v>
      </c>
      <c r="H7" s="10">
        <v>57.85</v>
      </c>
      <c r="I7" s="12">
        <f>(H7/A7)</f>
        <v>0.5326887661</v>
      </c>
      <c r="J7" s="7" t="s">
        <v>47</v>
      </c>
      <c r="K7" s="8">
        <v>47.22</v>
      </c>
      <c r="L7" s="12">
        <f>(K7/A7)</f>
        <v>0.4348066298</v>
      </c>
      <c r="M7" s="9" t="s">
        <v>48</v>
      </c>
      <c r="N7" s="10">
        <v>0.11</v>
      </c>
      <c r="O7" s="12">
        <f>(N7/A7)</f>
        <v>0.001012891344</v>
      </c>
      <c r="P7" s="7" t="s">
        <v>48</v>
      </c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.75" customHeight="1">
      <c r="A9" s="3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.75" customHeight="1">
      <c r="A10" s="4" t="s">
        <v>8</v>
      </c>
      <c r="B10" s="5" t="s">
        <v>9</v>
      </c>
      <c r="C10" s="6" t="s">
        <v>10</v>
      </c>
      <c r="D10" s="7" t="s">
        <v>11</v>
      </c>
      <c r="E10" s="8" t="s">
        <v>12</v>
      </c>
      <c r="F10" s="6" t="s">
        <v>13</v>
      </c>
      <c r="G10" s="9" t="s">
        <v>11</v>
      </c>
      <c r="H10" s="10" t="s">
        <v>14</v>
      </c>
      <c r="I10" s="6" t="s">
        <v>15</v>
      </c>
      <c r="J10" s="7" t="s">
        <v>11</v>
      </c>
      <c r="K10" s="8" t="s">
        <v>16</v>
      </c>
      <c r="L10" s="6" t="s">
        <v>17</v>
      </c>
      <c r="M10" s="9" t="s">
        <v>11</v>
      </c>
      <c r="N10" s="10" t="s">
        <v>18</v>
      </c>
      <c r="O10" s="6" t="s">
        <v>19</v>
      </c>
      <c r="P10" s="7" t="s">
        <v>11</v>
      </c>
    </row>
    <row r="11" ht="12.75" customHeight="1">
      <c r="A11" s="11">
        <v>102.47</v>
      </c>
      <c r="B11" s="5">
        <v>0.0</v>
      </c>
      <c r="C11" s="12">
        <f>(B11/A11)</f>
        <v>0</v>
      </c>
      <c r="D11" s="7" t="s">
        <v>26</v>
      </c>
      <c r="E11" s="8">
        <v>0.24</v>
      </c>
      <c r="F11" s="12">
        <f>(E11/A11)</f>
        <v>0.002342148922</v>
      </c>
      <c r="G11" s="9" t="s">
        <v>47</v>
      </c>
      <c r="H11" s="10">
        <v>35.81</v>
      </c>
      <c r="I11" s="12">
        <f>(H11/A11)</f>
        <v>0.349468137</v>
      </c>
      <c r="J11" s="7" t="s">
        <v>48</v>
      </c>
      <c r="K11" s="8">
        <v>65.99</v>
      </c>
      <c r="L11" s="12">
        <f>(K11/A11)</f>
        <v>0.6439933639</v>
      </c>
      <c r="M11" s="9" t="s">
        <v>48</v>
      </c>
      <c r="N11" s="10">
        <v>0.0</v>
      </c>
      <c r="O11" s="12">
        <f>(N11/A11)</f>
        <v>0</v>
      </c>
      <c r="P11" s="7" t="s">
        <v>26</v>
      </c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ht="12.75" customHeight="1">
      <c r="A13" s="3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2.75" customHeight="1">
      <c r="A14" s="4" t="s">
        <v>8</v>
      </c>
      <c r="B14" s="5" t="s">
        <v>9</v>
      </c>
      <c r="C14" s="6" t="s">
        <v>10</v>
      </c>
      <c r="D14" s="7" t="s">
        <v>11</v>
      </c>
      <c r="E14" s="8" t="s">
        <v>12</v>
      </c>
      <c r="F14" s="6" t="s">
        <v>13</v>
      </c>
      <c r="G14" s="9" t="s">
        <v>11</v>
      </c>
      <c r="H14" s="10" t="s">
        <v>14</v>
      </c>
      <c r="I14" s="6" t="s">
        <v>15</v>
      </c>
      <c r="J14" s="7" t="s">
        <v>11</v>
      </c>
      <c r="K14" s="8" t="s">
        <v>16</v>
      </c>
      <c r="L14" s="6" t="s">
        <v>17</v>
      </c>
      <c r="M14" s="9" t="s">
        <v>11</v>
      </c>
      <c r="N14" s="10" t="s">
        <v>18</v>
      </c>
      <c r="O14" s="6" t="s">
        <v>19</v>
      </c>
      <c r="P14" s="7" t="s">
        <v>11</v>
      </c>
    </row>
    <row r="15" ht="12.75" customHeight="1">
      <c r="A15" s="4">
        <v>105.46</v>
      </c>
      <c r="B15" s="5">
        <v>0.0</v>
      </c>
      <c r="C15" s="12">
        <f>(B15/A15)</f>
        <v>0</v>
      </c>
      <c r="D15" s="7" t="s">
        <v>26</v>
      </c>
      <c r="E15" s="8">
        <v>0.35</v>
      </c>
      <c r="F15" s="12">
        <f>(E15/A15)</f>
        <v>0.003318793855</v>
      </c>
      <c r="G15" s="9" t="s">
        <v>53</v>
      </c>
      <c r="H15" s="10">
        <v>49.23</v>
      </c>
      <c r="I15" s="12">
        <f>(H15/A15)</f>
        <v>0.4668120614</v>
      </c>
      <c r="J15" s="7" t="s">
        <v>48</v>
      </c>
      <c r="K15" s="8">
        <v>55.53</v>
      </c>
      <c r="L15" s="12">
        <f>(K15/A15)</f>
        <v>0.5265503508</v>
      </c>
      <c r="M15" s="9" t="s">
        <v>48</v>
      </c>
      <c r="N15" s="10">
        <v>0.0</v>
      </c>
      <c r="O15" s="12">
        <f>(N15/A15)</f>
        <v>0</v>
      </c>
      <c r="P15" s="7" t="s">
        <v>26</v>
      </c>
    </row>
    <row r="16" ht="12.75" customHeight="1">
      <c r="A16" s="1"/>
      <c r="B16" s="1"/>
      <c r="C16" s="14"/>
      <c r="D16" s="1"/>
      <c r="E16" s="1"/>
      <c r="F16" s="14"/>
      <c r="G16" s="1"/>
      <c r="H16" s="1"/>
      <c r="I16" s="14"/>
      <c r="J16" s="1"/>
      <c r="K16" s="1"/>
      <c r="L16" s="14"/>
      <c r="M16" s="1"/>
      <c r="N16" s="1"/>
      <c r="O16" s="14"/>
      <c r="P16" s="1"/>
    </row>
    <row r="17" ht="12.75" customHeight="1">
      <c r="A17" s="15" t="s">
        <v>22</v>
      </c>
      <c r="G17" s="16"/>
      <c r="M17" s="16"/>
    </row>
    <row r="18" ht="12.75" customHeight="1">
      <c r="A18" s="4" t="s">
        <v>8</v>
      </c>
      <c r="B18" s="5" t="s">
        <v>9</v>
      </c>
      <c r="C18" s="6" t="s">
        <v>10</v>
      </c>
      <c r="D18" s="7" t="s">
        <v>11</v>
      </c>
      <c r="E18" s="8" t="s">
        <v>12</v>
      </c>
      <c r="F18" s="6" t="s">
        <v>13</v>
      </c>
      <c r="G18" s="17" t="s">
        <v>11</v>
      </c>
      <c r="H18" s="10" t="s">
        <v>14</v>
      </c>
      <c r="I18" s="6" t="s">
        <v>15</v>
      </c>
      <c r="J18" s="7" t="s">
        <v>11</v>
      </c>
      <c r="K18" s="8" t="s">
        <v>16</v>
      </c>
      <c r="L18" s="6" t="s">
        <v>17</v>
      </c>
      <c r="M18" s="17" t="s">
        <v>11</v>
      </c>
      <c r="N18" s="10" t="s">
        <v>18</v>
      </c>
      <c r="O18" s="6" t="s">
        <v>19</v>
      </c>
      <c r="P18" s="7" t="s">
        <v>11</v>
      </c>
    </row>
    <row r="19" ht="12.75" customHeight="1">
      <c r="A19" s="11">
        <v>93.16</v>
      </c>
      <c r="B19" s="18">
        <v>0.39</v>
      </c>
      <c r="C19" s="12">
        <f>(B19/A19)</f>
        <v>0.004186346071</v>
      </c>
      <c r="D19" s="7" t="s">
        <v>69</v>
      </c>
      <c r="E19" s="8">
        <v>19.7</v>
      </c>
      <c r="F19" s="12">
        <f>(E19/A19)</f>
        <v>0.2114641477</v>
      </c>
      <c r="G19" s="17" t="s">
        <v>53</v>
      </c>
      <c r="H19" s="10">
        <v>60.7</v>
      </c>
      <c r="I19" s="12">
        <f>(H19/A19)</f>
        <v>0.6515671962</v>
      </c>
      <c r="J19" s="7" t="s">
        <v>47</v>
      </c>
      <c r="K19" s="8">
        <v>11.98</v>
      </c>
      <c r="L19" s="12">
        <f>(K19/A19)</f>
        <v>0.1285959639</v>
      </c>
      <c r="M19" s="17" t="s">
        <v>48</v>
      </c>
      <c r="N19" s="10">
        <v>0.0</v>
      </c>
      <c r="O19" s="12">
        <f>(N19/A19)</f>
        <v>0</v>
      </c>
      <c r="P19" s="7" t="s">
        <v>26</v>
      </c>
    </row>
    <row r="20" ht="12.75" customHeight="1">
      <c r="A20" s="1"/>
      <c r="B20" s="1"/>
      <c r="C20" s="14"/>
      <c r="D20" s="1"/>
      <c r="E20" s="1"/>
      <c r="F20" s="14"/>
      <c r="G20" s="1"/>
      <c r="H20" s="1"/>
      <c r="I20" s="14"/>
      <c r="J20" s="1"/>
      <c r="K20" s="1"/>
      <c r="L20" s="14"/>
      <c r="M20" s="1"/>
      <c r="N20" s="1"/>
      <c r="O20" s="14"/>
      <c r="P20" s="1"/>
    </row>
    <row r="21" ht="12.75" customHeight="1">
      <c r="A21" s="20" t="s">
        <v>23</v>
      </c>
    </row>
    <row r="22" ht="12.75" customHeight="1">
      <c r="A22" s="4" t="s">
        <v>8</v>
      </c>
      <c r="B22" s="5" t="s">
        <v>9</v>
      </c>
      <c r="C22" s="6" t="s">
        <v>10</v>
      </c>
      <c r="D22" s="7" t="s">
        <v>11</v>
      </c>
      <c r="E22" s="8" t="s">
        <v>12</v>
      </c>
      <c r="F22" s="6" t="s">
        <v>13</v>
      </c>
      <c r="G22" s="9" t="s">
        <v>11</v>
      </c>
      <c r="H22" s="10" t="s">
        <v>14</v>
      </c>
      <c r="I22" s="6" t="s">
        <v>15</v>
      </c>
      <c r="J22" s="7" t="s">
        <v>11</v>
      </c>
      <c r="K22" s="8" t="s">
        <v>16</v>
      </c>
      <c r="L22" s="6" t="s">
        <v>17</v>
      </c>
      <c r="M22" s="9" t="s">
        <v>11</v>
      </c>
      <c r="N22" s="10" t="s">
        <v>18</v>
      </c>
      <c r="O22" s="6" t="s">
        <v>19</v>
      </c>
      <c r="P22" s="7" t="s">
        <v>11</v>
      </c>
    </row>
    <row r="23" ht="12.75" customHeight="1">
      <c r="A23" s="4">
        <f>(A7+A11+A15+A19)</f>
        <v>409.69</v>
      </c>
      <c r="B23" s="5">
        <f>(B7+B11+B15)</f>
        <v>0.66</v>
      </c>
      <c r="C23" s="12">
        <f>(B23/A23)</f>
        <v>0.001610974151</v>
      </c>
      <c r="D23" s="7"/>
      <c r="E23" s="8">
        <f>E7+E11+E15</f>
        <v>3.07</v>
      </c>
      <c r="F23" s="12">
        <f>(E23/A23)</f>
        <v>0.007493470673</v>
      </c>
      <c r="G23" s="9"/>
      <c r="H23" s="10">
        <f>H7+H11+H15</f>
        <v>142.89</v>
      </c>
      <c r="I23" s="12">
        <f>(H23/A23)</f>
        <v>0.3487759037</v>
      </c>
      <c r="J23" s="7"/>
      <c r="K23" s="8">
        <f>K7+K11+K15</f>
        <v>168.74</v>
      </c>
      <c r="L23" s="12">
        <f>(K23/A23)</f>
        <v>0.4118723913</v>
      </c>
      <c r="M23" s="9"/>
      <c r="N23" s="10">
        <f>N7+N11+N15</f>
        <v>0.11</v>
      </c>
      <c r="O23" s="12">
        <f>(N23/A23)</f>
        <v>0.0002684956919</v>
      </c>
      <c r="P23" s="7"/>
    </row>
    <row r="24" ht="12.75" customHeight="1"/>
    <row r="25" ht="12.75" customHeight="1"/>
    <row r="26" ht="12.75" customHeight="1"/>
    <row r="27" ht="12.75" customHeight="1">
      <c r="A27" s="1" t="s">
        <v>0</v>
      </c>
      <c r="B27" s="3" t="s">
        <v>97</v>
      </c>
    </row>
    <row r="28" ht="12.75" customHeight="1">
      <c r="A28" s="1" t="s">
        <v>2</v>
      </c>
      <c r="B28" s="2">
        <v>43808.0</v>
      </c>
    </row>
    <row r="29" ht="12.75" customHeight="1">
      <c r="A29" s="1" t="s">
        <v>3</v>
      </c>
      <c r="B29" s="1" t="s">
        <v>98</v>
      </c>
      <c r="C29" s="1"/>
    </row>
    <row r="30" ht="12.75" customHeight="1">
      <c r="A30" s="1" t="s">
        <v>5</v>
      </c>
      <c r="B30" s="37" t="s">
        <v>45</v>
      </c>
    </row>
    <row r="31" ht="12.75" customHeight="1">
      <c r="A31" s="1"/>
    </row>
    <row r="32" ht="12.75" customHeight="1">
      <c r="A32" s="20" t="s">
        <v>7</v>
      </c>
    </row>
    <row r="33" ht="12.75" customHeight="1">
      <c r="A33" s="4" t="s">
        <v>8</v>
      </c>
      <c r="B33" s="5" t="s">
        <v>9</v>
      </c>
      <c r="C33" s="6" t="s">
        <v>10</v>
      </c>
      <c r="D33" s="7" t="s">
        <v>11</v>
      </c>
      <c r="E33" s="8" t="s">
        <v>12</v>
      </c>
      <c r="F33" s="6" t="s">
        <v>13</v>
      </c>
      <c r="G33" s="17" t="s">
        <v>11</v>
      </c>
      <c r="H33" s="10" t="s">
        <v>14</v>
      </c>
      <c r="I33" s="6" t="s">
        <v>15</v>
      </c>
      <c r="J33" s="7" t="s">
        <v>11</v>
      </c>
      <c r="K33" s="8" t="s">
        <v>16</v>
      </c>
      <c r="L33" s="6" t="s">
        <v>17</v>
      </c>
      <c r="M33" s="17" t="s">
        <v>11</v>
      </c>
      <c r="N33" s="10" t="s">
        <v>18</v>
      </c>
      <c r="O33" s="6" t="s">
        <v>19</v>
      </c>
      <c r="P33" s="7" t="s">
        <v>11</v>
      </c>
    </row>
    <row r="34" ht="12.75" customHeight="1">
      <c r="A34" s="4">
        <v>97.72</v>
      </c>
      <c r="B34" s="5">
        <v>3.3</v>
      </c>
      <c r="C34" s="12">
        <f>(B34/A34)</f>
        <v>0.03376995497</v>
      </c>
      <c r="D34" s="7" t="s">
        <v>69</v>
      </c>
      <c r="E34" s="8">
        <v>14.58</v>
      </c>
      <c r="F34" s="12">
        <f>(E34/A34)</f>
        <v>0.1492018011</v>
      </c>
      <c r="G34" s="17" t="s">
        <v>53</v>
      </c>
      <c r="H34" s="10">
        <v>49.8</v>
      </c>
      <c r="I34" s="12">
        <f>(H34/A34)</f>
        <v>0.5096193205</v>
      </c>
      <c r="J34" s="7" t="s">
        <v>47</v>
      </c>
      <c r="K34" s="8">
        <v>29.69</v>
      </c>
      <c r="L34" s="12">
        <f>(K34/A34)</f>
        <v>0.3038272616</v>
      </c>
      <c r="M34" s="17" t="s">
        <v>48</v>
      </c>
      <c r="N34" s="10">
        <v>0.0</v>
      </c>
      <c r="O34" s="12">
        <f>(N34/A34)</f>
        <v>0</v>
      </c>
      <c r="P34" s="7" t="s">
        <v>26</v>
      </c>
    </row>
    <row r="35" ht="12.75" customHeight="1">
      <c r="G35" s="16"/>
      <c r="M35" s="16"/>
    </row>
    <row r="36" ht="12.75" customHeight="1">
      <c r="A36" s="20" t="s">
        <v>20</v>
      </c>
      <c r="G36" s="16"/>
      <c r="M36" s="16"/>
    </row>
    <row r="37" ht="12.75" customHeight="1">
      <c r="A37" s="4" t="s">
        <v>8</v>
      </c>
      <c r="B37" s="5" t="s">
        <v>9</v>
      </c>
      <c r="C37" s="6" t="s">
        <v>10</v>
      </c>
      <c r="D37" s="7" t="s">
        <v>11</v>
      </c>
      <c r="E37" s="8" t="s">
        <v>12</v>
      </c>
      <c r="F37" s="6" t="s">
        <v>13</v>
      </c>
      <c r="G37" s="17" t="s">
        <v>11</v>
      </c>
      <c r="H37" s="10" t="s">
        <v>14</v>
      </c>
      <c r="I37" s="6" t="s">
        <v>15</v>
      </c>
      <c r="J37" s="7" t="s">
        <v>11</v>
      </c>
      <c r="K37" s="8" t="s">
        <v>16</v>
      </c>
      <c r="L37" s="6" t="s">
        <v>17</v>
      </c>
      <c r="M37" s="17" t="s">
        <v>11</v>
      </c>
      <c r="N37" s="10" t="s">
        <v>18</v>
      </c>
      <c r="O37" s="6" t="s">
        <v>19</v>
      </c>
      <c r="P37" s="7" t="s">
        <v>11</v>
      </c>
    </row>
    <row r="38" ht="12.75" customHeight="1">
      <c r="A38" s="4">
        <v>95.96</v>
      </c>
      <c r="B38" s="5">
        <v>1.31</v>
      </c>
      <c r="C38" s="12">
        <f>(B38/A38)</f>
        <v>0.01365152147</v>
      </c>
      <c r="D38" s="7" t="s">
        <v>62</v>
      </c>
      <c r="E38" s="8">
        <v>7.3</v>
      </c>
      <c r="F38" s="12">
        <f>(E38/A38)</f>
        <v>0.0760733639</v>
      </c>
      <c r="G38" s="17" t="s">
        <v>47</v>
      </c>
      <c r="H38" s="10">
        <v>56.94</v>
      </c>
      <c r="I38" s="12">
        <f>(H38/A38)</f>
        <v>0.5933722384</v>
      </c>
      <c r="J38" s="7" t="s">
        <v>47</v>
      </c>
      <c r="K38" s="8">
        <v>29.72</v>
      </c>
      <c r="L38" s="12">
        <f>(K38/A38)</f>
        <v>0.3097123802</v>
      </c>
      <c r="M38" s="17" t="s">
        <v>48</v>
      </c>
      <c r="N38" s="10">
        <v>0.0</v>
      </c>
      <c r="O38" s="12">
        <f>(N38/A38)</f>
        <v>0</v>
      </c>
      <c r="P38" s="7" t="s">
        <v>26</v>
      </c>
    </row>
    <row r="39" ht="12.75" customHeight="1">
      <c r="G39" s="16"/>
      <c r="M39" s="16"/>
    </row>
    <row r="40" ht="12.75" customHeight="1">
      <c r="A40" s="20" t="s">
        <v>21</v>
      </c>
      <c r="G40" s="16"/>
      <c r="M40" s="16"/>
    </row>
    <row r="41" ht="12.75" customHeight="1">
      <c r="A41" s="4" t="s">
        <v>8</v>
      </c>
      <c r="B41" s="5" t="s">
        <v>9</v>
      </c>
      <c r="C41" s="6" t="s">
        <v>10</v>
      </c>
      <c r="D41" s="7" t="s">
        <v>11</v>
      </c>
      <c r="E41" s="8" t="s">
        <v>12</v>
      </c>
      <c r="F41" s="6" t="s">
        <v>13</v>
      </c>
      <c r="G41" s="17" t="s">
        <v>11</v>
      </c>
      <c r="H41" s="10" t="s">
        <v>14</v>
      </c>
      <c r="I41" s="6" t="s">
        <v>15</v>
      </c>
      <c r="J41" s="7" t="s">
        <v>11</v>
      </c>
      <c r="K41" s="8" t="s">
        <v>16</v>
      </c>
      <c r="L41" s="6" t="s">
        <v>17</v>
      </c>
      <c r="M41" s="17" t="s">
        <v>11</v>
      </c>
      <c r="N41" s="10" t="s">
        <v>18</v>
      </c>
      <c r="O41" s="6" t="s">
        <v>19</v>
      </c>
      <c r="P41" s="7" t="s">
        <v>11</v>
      </c>
    </row>
    <row r="42" ht="12.75" customHeight="1">
      <c r="A42" s="4">
        <v>90.61</v>
      </c>
      <c r="B42" s="5">
        <v>0.67</v>
      </c>
      <c r="C42" s="12">
        <f>(B42/A42)</f>
        <v>0.007394327337</v>
      </c>
      <c r="D42" s="7" t="s">
        <v>53</v>
      </c>
      <c r="E42" s="8">
        <v>3.75</v>
      </c>
      <c r="F42" s="12">
        <f>(E42/A42)</f>
        <v>0.04138616047</v>
      </c>
      <c r="G42" s="17" t="s">
        <v>47</v>
      </c>
      <c r="H42" s="10">
        <v>43.0</v>
      </c>
      <c r="I42" s="12">
        <f>(H42/A42)</f>
        <v>0.4745613067</v>
      </c>
      <c r="J42" s="7" t="s">
        <v>48</v>
      </c>
      <c r="K42" s="8">
        <v>42.98</v>
      </c>
      <c r="L42" s="12">
        <f>(K42/A42)</f>
        <v>0.4743405805</v>
      </c>
      <c r="M42" s="17" t="s">
        <v>48</v>
      </c>
      <c r="N42" s="10">
        <v>0.0</v>
      </c>
      <c r="O42" s="12">
        <f>(N42/A42)</f>
        <v>0</v>
      </c>
      <c r="P42" s="7" t="s">
        <v>26</v>
      </c>
    </row>
    <row r="43" ht="12.75" customHeight="1"/>
    <row r="44" ht="12.75" customHeight="1">
      <c r="A44" s="15" t="s">
        <v>22</v>
      </c>
      <c r="G44" s="16"/>
      <c r="M44" s="16"/>
    </row>
    <row r="45" ht="12.75" customHeight="1">
      <c r="A45" s="4" t="s">
        <v>8</v>
      </c>
      <c r="B45" s="5" t="s">
        <v>9</v>
      </c>
      <c r="C45" s="6" t="s">
        <v>10</v>
      </c>
      <c r="D45" s="7" t="s">
        <v>11</v>
      </c>
      <c r="E45" s="8" t="s">
        <v>12</v>
      </c>
      <c r="F45" s="6" t="s">
        <v>13</v>
      </c>
      <c r="G45" s="17" t="s">
        <v>11</v>
      </c>
      <c r="H45" s="10" t="s">
        <v>14</v>
      </c>
      <c r="I45" s="6" t="s">
        <v>15</v>
      </c>
      <c r="J45" s="7" t="s">
        <v>11</v>
      </c>
      <c r="K45" s="8" t="s">
        <v>16</v>
      </c>
      <c r="L45" s="6" t="s">
        <v>17</v>
      </c>
      <c r="M45" s="17" t="s">
        <v>11</v>
      </c>
      <c r="N45" s="10" t="s">
        <v>18</v>
      </c>
      <c r="O45" s="6" t="s">
        <v>19</v>
      </c>
      <c r="P45" s="7" t="s">
        <v>11</v>
      </c>
    </row>
    <row r="46" ht="12.75" customHeight="1">
      <c r="A46" s="4">
        <v>99.58</v>
      </c>
      <c r="B46" s="5">
        <v>0.41</v>
      </c>
      <c r="C46" s="12">
        <f>(B46/A46)</f>
        <v>0.004117292629</v>
      </c>
      <c r="D46" s="7" t="s">
        <v>69</v>
      </c>
      <c r="E46" s="8">
        <v>4.85</v>
      </c>
      <c r="F46" s="12">
        <f>(E46/A46)</f>
        <v>0.04870455915</v>
      </c>
      <c r="G46" s="9" t="s">
        <v>53</v>
      </c>
      <c r="H46" s="10">
        <v>78.27</v>
      </c>
      <c r="I46" s="12">
        <f>(H46/A46)</f>
        <v>0.7860012051</v>
      </c>
      <c r="J46" s="7" t="s">
        <v>47</v>
      </c>
      <c r="K46" s="8">
        <v>15.64</v>
      </c>
      <c r="L46" s="12">
        <f>(K46/A46)</f>
        <v>0.1570596505</v>
      </c>
      <c r="M46" s="9" t="s">
        <v>48</v>
      </c>
      <c r="N46" s="10">
        <f>N35+N39+N43</f>
        <v>0</v>
      </c>
      <c r="O46" s="12">
        <f>(N46/A46)</f>
        <v>0</v>
      </c>
      <c r="P46" s="7" t="s">
        <v>26</v>
      </c>
    </row>
    <row r="47" ht="12.75" customHeight="1"/>
    <row r="48" ht="12.75" customHeight="1">
      <c r="A48" s="20" t="s">
        <v>23</v>
      </c>
    </row>
    <row r="49" ht="12.75" customHeight="1">
      <c r="A49" s="4" t="s">
        <v>8</v>
      </c>
      <c r="B49" s="5" t="s">
        <v>9</v>
      </c>
      <c r="C49" s="6" t="s">
        <v>10</v>
      </c>
      <c r="D49" s="7" t="s">
        <v>11</v>
      </c>
      <c r="E49" s="8" t="s">
        <v>12</v>
      </c>
      <c r="F49" s="6" t="s">
        <v>13</v>
      </c>
      <c r="G49" s="9" t="s">
        <v>11</v>
      </c>
      <c r="H49" s="10" t="s">
        <v>14</v>
      </c>
      <c r="I49" s="6" t="s">
        <v>15</v>
      </c>
      <c r="J49" s="7" t="s">
        <v>11</v>
      </c>
      <c r="K49" s="8" t="s">
        <v>16</v>
      </c>
      <c r="L49" s="6" t="s">
        <v>17</v>
      </c>
      <c r="M49" s="9" t="s">
        <v>11</v>
      </c>
      <c r="N49" s="10" t="s">
        <v>18</v>
      </c>
      <c r="O49" s="6" t="s">
        <v>19</v>
      </c>
      <c r="P49" s="7" t="s">
        <v>11</v>
      </c>
    </row>
    <row r="50" ht="12.75" customHeight="1">
      <c r="A50" s="4">
        <f>(A34+A38+A42+A46)</f>
        <v>383.87</v>
      </c>
      <c r="B50" s="5">
        <f>(B39+B43+B46)</f>
        <v>0.41</v>
      </c>
      <c r="C50" s="12">
        <f>(B50/A50)</f>
        <v>0.00106806992</v>
      </c>
      <c r="D50" s="7"/>
      <c r="E50" s="8">
        <f>E39+E43+E46</f>
        <v>4.85</v>
      </c>
      <c r="F50" s="12">
        <f>(E50/A50)</f>
        <v>0.01263448563</v>
      </c>
      <c r="G50" s="9"/>
      <c r="H50" s="10">
        <f>H39+H43+H46</f>
        <v>78.27</v>
      </c>
      <c r="I50" s="12">
        <f>(H50/A50)</f>
        <v>0.2038971527</v>
      </c>
      <c r="J50" s="7"/>
      <c r="K50" s="8">
        <f>K39+K43+K46</f>
        <v>15.64</v>
      </c>
      <c r="L50" s="12">
        <f>(K50/A50)</f>
        <v>0.04074295986</v>
      </c>
      <c r="M50" s="9"/>
      <c r="N50" s="10">
        <f>N39+N43+N46</f>
        <v>0</v>
      </c>
      <c r="O50" s="12">
        <f>(N50/A50)</f>
        <v>0</v>
      </c>
      <c r="P50" s="7"/>
    </row>
    <row r="51" ht="12.75" customHeight="1"/>
    <row r="52" ht="12.75" customHeight="1">
      <c r="A52" s="20" t="s">
        <v>27</v>
      </c>
    </row>
    <row r="53" ht="12.75" customHeight="1">
      <c r="A53" s="21" t="s">
        <v>28</v>
      </c>
      <c r="B53" s="21" t="s">
        <v>29</v>
      </c>
      <c r="C53" s="21" t="s">
        <v>30</v>
      </c>
      <c r="D53" s="21" t="s">
        <v>31</v>
      </c>
    </row>
    <row r="54" ht="12.75" customHeight="1">
      <c r="A54" s="21" t="s">
        <v>32</v>
      </c>
      <c r="B54" s="21" t="s">
        <v>33</v>
      </c>
      <c r="C54" s="21" t="s">
        <v>26</v>
      </c>
      <c r="D54" s="21" t="s">
        <v>26</v>
      </c>
    </row>
    <row r="55" ht="12.75" customHeight="1">
      <c r="A55" s="21" t="s">
        <v>34</v>
      </c>
      <c r="B55" s="21" t="s">
        <v>35</v>
      </c>
      <c r="C55" s="21">
        <v>72.0</v>
      </c>
      <c r="D55" s="21">
        <v>10.0</v>
      </c>
    </row>
    <row r="56" ht="12.75" customHeight="1">
      <c r="A56" s="21" t="s">
        <v>36</v>
      </c>
      <c r="B56" s="21" t="s">
        <v>37</v>
      </c>
      <c r="C56" s="21">
        <v>40.0</v>
      </c>
      <c r="D56" s="21">
        <v>18.0</v>
      </c>
    </row>
    <row r="57" ht="12.75" customHeight="1">
      <c r="A57" s="21" t="s">
        <v>38</v>
      </c>
      <c r="B57" s="21" t="s">
        <v>39</v>
      </c>
      <c r="C57" s="21">
        <v>20.0</v>
      </c>
      <c r="D57" s="21">
        <v>35.0</v>
      </c>
    </row>
    <row r="58" ht="12.75" customHeight="1">
      <c r="A58" s="21" t="s">
        <v>40</v>
      </c>
      <c r="B58" s="21" t="s">
        <v>41</v>
      </c>
      <c r="C58" s="21" t="s">
        <v>42</v>
      </c>
      <c r="D58" s="21">
        <v>120.0</v>
      </c>
    </row>
    <row r="59" ht="12.75" customHeight="1"/>
    <row r="60" ht="12.75" customHeight="1"/>
    <row r="61" ht="12.75" customHeight="1">
      <c r="A61" s="31" t="s">
        <v>54</v>
      </c>
    </row>
    <row r="62" ht="12.75" customHeight="1">
      <c r="A62" s="31" t="s">
        <v>55</v>
      </c>
    </row>
    <row r="63" ht="12.75" customHeight="1">
      <c r="A63" s="31" t="s">
        <v>56</v>
      </c>
    </row>
    <row r="64" ht="12.75" customHeight="1">
      <c r="A64" s="31" t="s">
        <v>57</v>
      </c>
    </row>
    <row r="65" ht="12.75" customHeight="1">
      <c r="A65" s="31" t="s">
        <v>58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2020-05-05T15:24:48Z</dcterms:created>
</cp:coreProperties>
</file>